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10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4" i="1"/>
  <c r="D14"/>
  <c r="C14"/>
  <c r="F12"/>
  <c r="E12"/>
  <c r="C12"/>
  <c r="D12"/>
  <c r="E10"/>
  <c r="D10"/>
  <c r="C10"/>
  <c r="F8"/>
  <c r="E8"/>
  <c r="D8"/>
</calcChain>
</file>

<file path=xl/sharedStrings.xml><?xml version="1.0" encoding="utf-8"?>
<sst xmlns="http://schemas.openxmlformats.org/spreadsheetml/2006/main" count="28" uniqueCount="22">
  <si>
    <t>Наименование предложений</t>
  </si>
  <si>
    <t>в том числе по услугам</t>
  </si>
  <si>
    <t>Холодное водоснабжение</t>
  </si>
  <si>
    <t>Водоотведение</t>
  </si>
  <si>
    <t>Горячее водоснабжение</t>
  </si>
  <si>
    <t>№ п/п</t>
  </si>
  <si>
    <t>Предлагаемый метод регулирования</t>
  </si>
  <si>
    <t>Период  действия тарифов</t>
  </si>
  <si>
    <t>Размер недополученных доходов</t>
  </si>
  <si>
    <t>Размер экономически обоснованных расходов, не учтенных при регулировании тарифов в предыдущий период регулирования</t>
  </si>
  <si>
    <t>Год</t>
  </si>
  <si>
    <t>Необходимая валовая выручка</t>
  </si>
  <si>
    <t>Расчетная величина среднегодовых тарифов</t>
  </si>
  <si>
    <t>метод  экономически обоснованных расходов (затрат)</t>
  </si>
  <si>
    <t>-</t>
  </si>
  <si>
    <t>Информация о предложении ЛГ МУП "УТВиВ"  об установлении тарифов на 2015 год</t>
  </si>
  <si>
    <t>Теплоснабжение</t>
  </si>
  <si>
    <t>Годовой объем</t>
  </si>
  <si>
    <t>отпущенной потребителям воды, тыс.м3</t>
  </si>
  <si>
    <t>отпущенных  в сеть стоков, тыс.м3</t>
  </si>
  <si>
    <t>отпущенной в сеть воды, тыс.м3</t>
  </si>
  <si>
    <t>Отпущено тепловой энергии, тыс. Гкал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</si>
</sst>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VIV/Department/PEO/&#1058;&#1072;&#1088;&#1080;&#1092;%20&#1085;&#1072;%202015%20&#1075;/&#1057;&#1084;&#1077;&#1090;&#1072;%20&#1085;&#1072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обств.нужды"/>
      <sheetName val="Смета 2015"/>
      <sheetName val="ФЗП общех"/>
      <sheetName val="общеэк.расх."/>
      <sheetName val="РМУ"/>
      <sheetName val="Лаборатория"/>
      <sheetName val="Автотр.участок"/>
      <sheetName val="транспорт распределение"/>
      <sheetName val="Распредел.общех"/>
    </sheetNames>
    <sheetDataSet>
      <sheetData sheetId="0"/>
      <sheetData sheetId="1"/>
      <sheetData sheetId="2">
        <row r="137">
          <cell r="H137">
            <v>33442.839999999997</v>
          </cell>
          <cell r="P137">
            <v>21707.246539601329</v>
          </cell>
          <cell r="U137">
            <v>11817.711892164421</v>
          </cell>
        </row>
        <row r="159">
          <cell r="H159">
            <v>268146.7</v>
          </cell>
          <cell r="P159">
            <v>1869988.7416854999</v>
          </cell>
          <cell r="U159">
            <v>2121657.73</v>
          </cell>
        </row>
        <row r="163">
          <cell r="U163">
            <v>492568.93586000003</v>
          </cell>
        </row>
        <row r="169">
          <cell r="H169">
            <v>547540.78492306592</v>
          </cell>
          <cell r="P169">
            <v>152669.03080984944</v>
          </cell>
          <cell r="U169">
            <v>110416.46478111847</v>
          </cell>
        </row>
        <row r="170">
          <cell r="G170">
            <v>209.2723003779177</v>
          </cell>
          <cell r="P170">
            <v>81.641684469309908</v>
          </cell>
          <cell r="U170">
            <v>52.042543535576996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4"/>
  <sheetViews>
    <sheetView tabSelected="1" workbookViewId="0">
      <selection activeCell="F14" sqref="F14"/>
    </sheetView>
  </sheetViews>
  <sheetFormatPr defaultRowHeight="15"/>
  <cols>
    <col min="1" max="1" width="7" style="2" customWidth="1"/>
    <col min="2" max="3" width="39.7109375" customWidth="1"/>
    <col min="4" max="4" width="27.28515625" customWidth="1"/>
    <col min="5" max="5" width="24.7109375" customWidth="1"/>
    <col min="6" max="6" width="26.42578125" customWidth="1"/>
  </cols>
  <sheetData>
    <row r="3" spans="1:6" ht="15.75">
      <c r="B3" s="1" t="s">
        <v>15</v>
      </c>
      <c r="C3" s="1"/>
      <c r="D3" s="1"/>
      <c r="E3" s="1"/>
    </row>
    <row r="5" spans="1:6">
      <c r="A5" s="9" t="s">
        <v>5</v>
      </c>
      <c r="B5" s="9" t="s">
        <v>0</v>
      </c>
      <c r="C5" s="11" t="s">
        <v>1</v>
      </c>
      <c r="D5" s="12"/>
      <c r="E5" s="12"/>
      <c r="F5" s="13"/>
    </row>
    <row r="6" spans="1:6">
      <c r="A6" s="10"/>
      <c r="B6" s="10"/>
      <c r="C6" s="16" t="s">
        <v>16</v>
      </c>
      <c r="D6" s="17" t="s">
        <v>2</v>
      </c>
      <c r="E6" s="18" t="s">
        <v>3</v>
      </c>
      <c r="F6" s="18" t="s">
        <v>4</v>
      </c>
    </row>
    <row r="7" spans="1:6" ht="22.5" customHeight="1">
      <c r="A7" s="4">
        <v>1</v>
      </c>
      <c r="B7" s="3" t="s">
        <v>6</v>
      </c>
      <c r="C7" s="11" t="s">
        <v>13</v>
      </c>
      <c r="D7" s="12"/>
      <c r="E7" s="12"/>
      <c r="F7" s="13"/>
    </row>
    <row r="8" spans="1:6" ht="46.5" customHeight="1">
      <c r="A8" s="4">
        <v>2</v>
      </c>
      <c r="B8" s="5" t="s">
        <v>12</v>
      </c>
      <c r="C8" s="5">
        <v>2041.9448940563725</v>
      </c>
      <c r="D8" s="6">
        <f>'[1]Смета 2015'!$U$170</f>
        <v>52.042543535576996</v>
      </c>
      <c r="E8" s="6">
        <f>'[1]Смета 2015'!$P$170</f>
        <v>81.641684469309908</v>
      </c>
      <c r="F8" s="6">
        <f>'[1]Смета 2015'!$G$170</f>
        <v>209.2723003779177</v>
      </c>
    </row>
    <row r="9" spans="1:6" ht="22.5" customHeight="1">
      <c r="A9" s="4">
        <v>3</v>
      </c>
      <c r="B9" s="3" t="s">
        <v>7</v>
      </c>
      <c r="C9" s="4" t="s">
        <v>10</v>
      </c>
      <c r="D9" s="4" t="s">
        <v>10</v>
      </c>
      <c r="E9" s="4" t="s">
        <v>10</v>
      </c>
      <c r="F9" s="4" t="s">
        <v>10</v>
      </c>
    </row>
    <row r="10" spans="1:6" ht="22.5" customHeight="1">
      <c r="A10" s="4">
        <v>4</v>
      </c>
      <c r="B10" s="3" t="s">
        <v>11</v>
      </c>
      <c r="C10" s="19">
        <f>'[1]Смета 2015'!$H$169</f>
        <v>547540.78492306592</v>
      </c>
      <c r="D10" s="7">
        <f>'[1]Смета 2015'!$U$169</f>
        <v>110416.46478111847</v>
      </c>
      <c r="E10" s="7">
        <f>'[1]Смета 2015'!$P$169</f>
        <v>152669.03080984944</v>
      </c>
      <c r="F10" s="7"/>
    </row>
    <row r="11" spans="1:6" ht="36.75" customHeight="1">
      <c r="A11" s="14">
        <v>5</v>
      </c>
      <c r="B11" s="14" t="s">
        <v>17</v>
      </c>
      <c r="C11" s="20" t="s">
        <v>21</v>
      </c>
      <c r="D11" s="5" t="s">
        <v>18</v>
      </c>
      <c r="E11" s="5" t="s">
        <v>19</v>
      </c>
      <c r="F11" s="5" t="s">
        <v>20</v>
      </c>
    </row>
    <row r="12" spans="1:6" ht="22.5" customHeight="1">
      <c r="A12" s="15"/>
      <c r="B12" s="15"/>
      <c r="C12" s="21">
        <f>'[1]Смета 2015'!$H$159/1000</f>
        <v>268.14670000000001</v>
      </c>
      <c r="D12" s="8">
        <f>'[1]Смета 2015'!$U$159/1000</f>
        <v>2121.6577299999999</v>
      </c>
      <c r="E12" s="8">
        <f>'[1]Смета 2015'!$P$159/1000</f>
        <v>1869.9887416854999</v>
      </c>
      <c r="F12" s="8">
        <f>'[1]Смета 2015'!$U$163/1000</f>
        <v>492.56893586000001</v>
      </c>
    </row>
    <row r="13" spans="1:6" ht="27.75" customHeight="1">
      <c r="A13" s="4">
        <v>6</v>
      </c>
      <c r="B13" s="5" t="s">
        <v>8</v>
      </c>
      <c r="C13" s="22"/>
      <c r="D13" s="4" t="s">
        <v>14</v>
      </c>
      <c r="E13" s="4" t="s">
        <v>14</v>
      </c>
      <c r="F13" s="4" t="s">
        <v>14</v>
      </c>
    </row>
    <row r="14" spans="1:6" ht="65.25" customHeight="1">
      <c r="A14" s="4">
        <v>7</v>
      </c>
      <c r="B14" s="5" t="s">
        <v>9</v>
      </c>
      <c r="C14" s="22">
        <f>'[1]Смета 2015'!$H$137</f>
        <v>33442.839999999997</v>
      </c>
      <c r="D14" s="7">
        <f>'[1]Смета 2015'!$U$137</f>
        <v>11817.711892164421</v>
      </c>
      <c r="E14" s="7">
        <f>'[1]Смета 2015'!$P$137</f>
        <v>21707.246539601329</v>
      </c>
      <c r="F14" s="4" t="s">
        <v>14</v>
      </c>
    </row>
  </sheetData>
  <mergeCells count="6">
    <mergeCell ref="B5:B6"/>
    <mergeCell ref="A5:A6"/>
    <mergeCell ref="B11:B12"/>
    <mergeCell ref="A11:A12"/>
    <mergeCell ref="C7:F7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peo00</dc:creator>
  <cp:lastModifiedBy>peo00</cp:lastModifiedBy>
  <cp:lastPrinted>2013-05-15T06:21:34Z</cp:lastPrinted>
  <dcterms:created xsi:type="dcterms:W3CDTF">2013-05-15T04:07:09Z</dcterms:created>
  <dcterms:modified xsi:type="dcterms:W3CDTF">2014-06-18T05:53:06Z</dcterms:modified>
</cp:coreProperties>
</file>