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45" windowWidth="23895" windowHeight="9975" activeTab="1"/>
  </bookViews>
  <sheets>
    <sheet name="стоки" sheetId="1" r:id="rId1"/>
    <sheet name="вода" sheetId="4" r:id="rId2"/>
  </sheets>
  <externalReferences>
    <externalReference r:id="rId3"/>
  </externalReferences>
  <definedNames>
    <definedName name="double_rate_tariff">[1]Титульный!$F$34</definedName>
    <definedName name="kind_of_control_method">[1]TEHSHEET!$K$2:$K$7</definedName>
    <definedName name="org">[1]Титульный!$F$21</definedName>
    <definedName name="periodEnd">[1]Титульный!$F$17</definedName>
    <definedName name="periodStart">[1]Титульный!$F$16</definedName>
    <definedName name="unit_tariff_double_rate_c">[1]TEHSHEET!$V$3</definedName>
    <definedName name="unit_tariff_double_rate_p">[1]TEHSHEET!$U$3</definedName>
    <definedName name="unit_tariff_single_rate">[1]TEHSHEET!$T$3</definedName>
    <definedName name="unit_tariff_useful_output">[1]TEHSHEET!$W$3</definedName>
  </definedNames>
  <calcPr calcId="125725"/>
</workbook>
</file>

<file path=xl/calcChain.xml><?xml version="1.0" encoding="utf-8"?>
<calcChain xmlns="http://schemas.openxmlformats.org/spreadsheetml/2006/main">
  <c r="B19" i="4"/>
  <c r="C17"/>
  <c r="C15"/>
  <c r="B14"/>
  <c r="B13" i="1"/>
  <c r="C14"/>
  <c r="C16"/>
  <c r="B18"/>
  <c r="A4"/>
  <c r="A4" i="4"/>
</calcChain>
</file>

<file path=xl/sharedStrings.xml><?xml version="1.0" encoding="utf-8"?>
<sst xmlns="http://schemas.openxmlformats.org/spreadsheetml/2006/main" count="111" uniqueCount="55">
  <si>
    <t>Приложение 3 к приказу ФСТ России от 15 мая 2013 г. N 129, Форма 3.11, Форма 3.12</t>
  </si>
  <si>
    <t>№ п/п</t>
  </si>
  <si>
    <t>Информация, подлежащая раскрытию</t>
  </si>
  <si>
    <t>Значение</t>
  </si>
  <si>
    <t>Ссылки на документы</t>
  </si>
  <si>
    <t>Примечание</t>
  </si>
  <si>
    <t>1</t>
  </si>
  <si>
    <t>2</t>
  </si>
  <si>
    <t>3</t>
  </si>
  <si>
    <t>4</t>
  </si>
  <si>
    <t>5</t>
  </si>
  <si>
    <t>Информация о предложении регулируемой организации об установлении тарифов в сфере водоотведения и (или) очистки сточных вод на очередной период регулирования</t>
  </si>
  <si>
    <t>1.1</t>
  </si>
  <si>
    <t>Копия утвержденной в установленном порядке инвестиционной программы (проекта инвестиционной программы)</t>
  </si>
  <si>
    <t>1.2</t>
  </si>
  <si>
    <t>Предлагаемый метод регулирования</t>
  </si>
  <si>
    <t>метод индексации установленных тарифов</t>
  </si>
  <si>
    <t>1.2.2</t>
  </si>
  <si>
    <t>с 01.01.2016 по 31.12.2016</t>
  </si>
  <si>
    <t>1.3</t>
  </si>
  <si>
    <t>Расчетная величина тарифов</t>
  </si>
  <si>
    <t>1.4</t>
  </si>
  <si>
    <t>Период действия тарифов</t>
  </si>
  <si>
    <t>1.5</t>
  </si>
  <si>
    <t>Сведения о долгосрочных параметрах регулирования (в случае если их установление предусмотрено выбранным методом регулирования)</t>
  </si>
  <si>
    <t>http://www.lgutviv.ru</t>
  </si>
  <si>
    <t>https://tariff.eias.ru/disclo/get_file?p_guid=1a5414fd-ad96-495e-a994-d1bf217834a2</t>
  </si>
  <si>
    <t>1.6</t>
  </si>
  <si>
    <t>Сведения о необходимой валовой выручке на соответствующий период, тыс руб</t>
  </si>
  <si>
    <t>1.6.2</t>
  </si>
  <si>
    <t>1.7</t>
  </si>
  <si>
    <t>1.7.2</t>
  </si>
  <si>
    <t>1.8</t>
  </si>
  <si>
    <t>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13.05.2013 N 406 (Официальный интернет-портал правовой информации http://www.pravo.gov.ru, 15.05.2013), тыс руб</t>
  </si>
  <si>
    <t>1.9</t>
  </si>
  <si>
    <t>Размер недополученных доходов регулируемой организацией (при их наличии), исчисленный в соответствии Основами ценообразования в сфере водоснабжения и водоотведения, утвержденными постановлением Правительства Российской Федерации от 13.05.2013 N 406 (Официальный интернет-портал правовой информации http://www.pravo.gov.ru, 15.05.2013), тыс руб</t>
  </si>
  <si>
    <t>Информация о способах приобретения, стоимости и об объемах товаров, необходимых для производства регулируемых товаров и(или) оказания регулируемых услуг регулируемой организацией</t>
  </si>
  <si>
    <t>2.1</t>
  </si>
  <si>
    <t>Сведения о правовых актах, регламентирующих правила закупки (положение о закупках) в регулируемой организации</t>
  </si>
  <si>
    <t>Приказ от 24.03.2015 г. № 182</t>
  </si>
  <si>
    <t>https://tariff.eias.ru/disclo/get_file?p_guid=a5cf07e0-50d9-47b2-aa84-1ecfaf523171</t>
  </si>
  <si>
    <t>2.2</t>
  </si>
  <si>
    <t>Место размещения положения о закупках регулируемой организации</t>
  </si>
  <si>
    <t>Сайт предприятия, и сайт www.zakupki.gov.ru</t>
  </si>
  <si>
    <t>2.3</t>
  </si>
  <si>
    <t>Cведения о планировании закупочных процедур и результатах их проведения</t>
  </si>
  <si>
    <t>Сайт предприятия</t>
  </si>
  <si>
    <t>https://tariff.eias.ru/disclo/get_file?p_guid=7dc62fa8-d856-4c55-bc3d-9603e9314e9e</t>
  </si>
  <si>
    <t>Приложение 2 к приказу ФСТ России от 15 мая 2013 г. N 129, Форма 2.13, Форма 2.14</t>
  </si>
  <si>
    <t>Предложение об установлении тарифов в сфере холодного водоснабжения и о способах приобретения, стоимости и объемах товаров, необходимых для производства регулируемых товаров и (или) оказания регулируемых услуг</t>
  </si>
  <si>
    <t>Информация о предложении регулируемой организации об установлении тарифов в сфере холодного водоснабжения на очередной период регулирования</t>
  </si>
  <si>
    <t>http://www.lgutviv.ru/</t>
  </si>
  <si>
    <t>Избыток средств, полученный в отчетном 2014 году 5962,19 тыс.руб.</t>
  </si>
  <si>
    <t>Предложение об установлении (корректировке) тарифов в сфере водоотведения и о способах приобретения, стоимости и объемах товаров, необходимых для производства регулируемых товаров и (или) оказания регулируемых услуг</t>
  </si>
  <si>
    <t>Избыток средств, полученный в отчетном 2014 году 6 919,6 тыс.руб.</t>
  </si>
</sst>
</file>

<file path=xl/styles.xml><?xml version="1.0" encoding="utf-8"?>
<styleSheet xmlns="http://schemas.openxmlformats.org/spreadsheetml/2006/main">
  <fonts count="13">
    <font>
      <sz val="11"/>
      <color theme="1"/>
      <name val="Calibri"/>
      <family val="2"/>
      <charset val="204"/>
      <scheme val="minor"/>
    </font>
    <font>
      <sz val="10"/>
      <name val="Arial Cyr"/>
      <charset val="204"/>
    </font>
    <font>
      <sz val="9"/>
      <name val="Tahoma"/>
      <family val="2"/>
      <charset val="204"/>
    </font>
    <font>
      <sz val="8"/>
      <name val="Tahoma"/>
      <family val="2"/>
      <charset val="204"/>
    </font>
    <font>
      <sz val="11"/>
      <color indexed="8"/>
      <name val="Calibri"/>
      <family val="2"/>
      <charset val="204"/>
    </font>
    <font>
      <sz val="10"/>
      <name val="Tahoma"/>
      <family val="2"/>
      <charset val="204"/>
    </font>
    <font>
      <b/>
      <sz val="14"/>
      <name val="Franklin Gothic Medium"/>
      <family val="2"/>
      <charset val="204"/>
    </font>
    <font>
      <b/>
      <sz val="9"/>
      <name val="Tahoma"/>
      <family val="2"/>
      <charset val="204"/>
    </font>
    <font>
      <sz val="9"/>
      <color indexed="55"/>
      <name val="Tahoma"/>
      <family val="2"/>
      <charset val="204"/>
    </font>
    <font>
      <sz val="9"/>
      <color theme="0"/>
      <name val="Tahoma"/>
      <family val="2"/>
      <charset val="204"/>
    </font>
    <font>
      <b/>
      <u/>
      <sz val="9"/>
      <color indexed="12"/>
      <name val="Tahoma"/>
      <family val="2"/>
      <charset val="204"/>
    </font>
    <font>
      <sz val="10"/>
      <color rgb="FF222222"/>
      <name val="Tahoma"/>
      <family val="2"/>
      <charset val="204"/>
    </font>
    <font>
      <sz val="9"/>
      <color indexed="9"/>
      <name val="Tahoma"/>
      <family val="2"/>
      <charset val="204"/>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s>
  <borders count="11">
    <border>
      <left/>
      <right/>
      <top/>
      <bottom/>
      <diagonal/>
    </border>
    <border>
      <left/>
      <right/>
      <top style="thin">
        <color indexed="55"/>
      </top>
      <bottom/>
      <diagonal/>
    </border>
    <border>
      <left/>
      <right/>
      <top/>
      <bottom style="thin">
        <color indexed="55"/>
      </bottom>
      <diagonal/>
    </border>
    <border>
      <left style="thin">
        <color indexed="55"/>
      </left>
      <right style="thin">
        <color indexed="55"/>
      </right>
      <top style="thin">
        <color indexed="55"/>
      </top>
      <bottom style="double">
        <color indexed="55"/>
      </bottom>
      <diagonal/>
    </border>
    <border>
      <left style="medium">
        <color indexed="64"/>
      </left>
      <right style="thin">
        <color indexed="64"/>
      </right>
      <top style="medium">
        <color indexed="64"/>
      </top>
      <bottom/>
      <diagonal/>
    </border>
    <border>
      <left style="thin">
        <color indexed="55"/>
      </left>
      <right/>
      <top style="thin">
        <color indexed="55"/>
      </top>
      <bottom style="double">
        <color indexed="55"/>
      </bottom>
      <diagonal/>
    </border>
    <border>
      <left/>
      <right/>
      <top style="double">
        <color indexed="55"/>
      </top>
      <bottom style="thin">
        <color rgb="FFC0C0C0"/>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rgb="FFC0C0C0"/>
      </top>
      <bottom style="thin">
        <color indexed="22"/>
      </bottom>
      <diagonal/>
    </border>
    <border>
      <left/>
      <right/>
      <top style="thin">
        <color rgb="FFC0C0C0"/>
      </top>
      <bottom style="thin">
        <color indexed="22"/>
      </bottom>
      <diagonal/>
    </border>
    <border>
      <left style="thin">
        <color indexed="22"/>
      </left>
      <right style="thin">
        <color indexed="22"/>
      </right>
      <top style="thin">
        <color indexed="22"/>
      </top>
      <bottom/>
      <diagonal/>
    </border>
  </borders>
  <cellStyleXfs count="6">
    <xf numFmtId="0" fontId="0" fillId="0" borderId="0"/>
    <xf numFmtId="0" fontId="1" fillId="0" borderId="0"/>
    <xf numFmtId="0" fontId="4" fillId="0" borderId="0"/>
    <xf numFmtId="0" fontId="6" fillId="0" borderId="0" applyBorder="0">
      <alignment horizontal="center" vertical="center" wrapText="1"/>
    </xf>
    <xf numFmtId="0" fontId="7" fillId="0" borderId="4" applyBorder="0">
      <alignment horizontal="center" vertical="center" wrapText="1"/>
    </xf>
    <xf numFmtId="0" fontId="10" fillId="0" borderId="0" applyNumberFormat="0" applyFill="0" applyBorder="0" applyAlignment="0" applyProtection="0">
      <alignment vertical="top"/>
      <protection locked="0"/>
    </xf>
  </cellStyleXfs>
  <cellXfs count="42">
    <xf numFmtId="0" fontId="0" fillId="0" borderId="0" xfId="0"/>
    <xf numFmtId="0" fontId="2" fillId="2" borderId="0" xfId="1" applyFont="1" applyFill="1" applyBorder="1" applyAlignment="1" applyProtection="1">
      <alignment vertical="center" wrapText="1"/>
    </xf>
    <xf numFmtId="0" fontId="2" fillId="2" borderId="0" xfId="1" applyFont="1" applyFill="1" applyBorder="1" applyAlignment="1" applyProtection="1">
      <alignment horizontal="right" vertical="center" wrapText="1"/>
    </xf>
    <xf numFmtId="0" fontId="3" fillId="2" borderId="0" xfId="1" applyFont="1" applyFill="1" applyBorder="1" applyAlignment="1" applyProtection="1">
      <alignment horizontal="right" vertical="center"/>
    </xf>
    <xf numFmtId="0" fontId="2" fillId="2" borderId="0" xfId="1" applyFont="1" applyFill="1" applyBorder="1" applyAlignment="1" applyProtection="1">
      <alignment horizontal="center" vertical="center" wrapText="1"/>
    </xf>
    <xf numFmtId="0" fontId="7" fillId="2" borderId="0"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0" fillId="0" borderId="3" xfId="4" applyFont="1" applyFill="1" applyBorder="1" applyAlignment="1" applyProtection="1">
      <alignment horizontal="center" vertical="center" wrapText="1"/>
    </xf>
    <xf numFmtId="0" fontId="0" fillId="0" borderId="5" xfId="4" applyFont="1" applyFill="1" applyBorder="1" applyAlignment="1" applyProtection="1">
      <alignment horizontal="center" vertical="center" wrapText="1"/>
    </xf>
    <xf numFmtId="49" fontId="8" fillId="2" borderId="6" xfId="4" applyNumberFormat="1" applyFont="1" applyFill="1" applyBorder="1" applyAlignment="1" applyProtection="1">
      <alignment horizontal="center" vertical="center" wrapText="1"/>
    </xf>
    <xf numFmtId="49" fontId="0" fillId="2" borderId="7" xfId="1" applyNumberFormat="1" applyFont="1" applyFill="1" applyBorder="1" applyAlignment="1" applyProtection="1">
      <alignment horizontal="center" vertical="center" wrapText="1"/>
    </xf>
    <xf numFmtId="0" fontId="2" fillId="0" borderId="8" xfId="1" applyFont="1" applyFill="1" applyBorder="1" applyAlignment="1" applyProtection="1">
      <alignment horizontal="left" vertical="center" wrapText="1"/>
    </xf>
    <xf numFmtId="0" fontId="9" fillId="0" borderId="8" xfId="1" applyFont="1" applyFill="1" applyBorder="1" applyAlignment="1" applyProtection="1">
      <alignment vertical="center" wrapText="1"/>
    </xf>
    <xf numFmtId="0" fontId="2" fillId="0" borderId="9" xfId="1" applyFont="1" applyFill="1" applyBorder="1" applyAlignment="1" applyProtection="1">
      <alignment horizontal="left" vertical="center" wrapText="1"/>
    </xf>
    <xf numFmtId="0" fontId="9" fillId="0" borderId="8" xfId="1" applyFont="1" applyFill="1" applyBorder="1" applyAlignment="1" applyProtection="1">
      <alignment horizontal="left" vertical="center" wrapText="1"/>
    </xf>
    <xf numFmtId="0" fontId="0" fillId="0" borderId="7" xfId="1" applyFont="1" applyFill="1" applyBorder="1" applyAlignment="1" applyProtection="1">
      <alignment horizontal="left" vertical="center" wrapText="1" indent="1"/>
    </xf>
    <xf numFmtId="0" fontId="9" fillId="0" borderId="7" xfId="1" applyFont="1" applyFill="1" applyBorder="1" applyAlignment="1" applyProtection="1">
      <alignment vertical="center" wrapText="1"/>
    </xf>
    <xf numFmtId="49" fontId="10" fillId="2" borderId="7" xfId="5" applyNumberFormat="1" applyFont="1" applyFill="1" applyBorder="1" applyAlignment="1" applyProtection="1">
      <alignment horizontal="left" vertical="center" wrapText="1"/>
    </xf>
    <xf numFmtId="49" fontId="2" fillId="2" borderId="7" xfId="1" applyNumberFormat="1" applyFont="1" applyFill="1" applyBorder="1" applyAlignment="1" applyProtection="1">
      <alignment horizontal="left" vertical="center" wrapText="1"/>
    </xf>
    <xf numFmtId="0" fontId="9" fillId="2" borderId="10" xfId="1" applyFont="1" applyFill="1" applyBorder="1" applyAlignment="1" applyProtection="1">
      <alignment vertical="center" wrapText="1"/>
    </xf>
    <xf numFmtId="0" fontId="0" fillId="0" borderId="7" xfId="1" applyFont="1" applyFill="1" applyBorder="1" applyAlignment="1" applyProtection="1">
      <alignment horizontal="left" vertical="center" wrapText="1" indent="2"/>
    </xf>
    <xf numFmtId="0" fontId="2" fillId="3" borderId="7" xfId="1" applyNumberFormat="1" applyFont="1" applyFill="1" applyBorder="1" applyAlignment="1" applyProtection="1">
      <alignment horizontal="left" vertical="center" wrapText="1"/>
      <protection locked="0"/>
    </xf>
    <xf numFmtId="49" fontId="2" fillId="4" borderId="7" xfId="1" applyNumberFormat="1" applyFont="1" applyFill="1" applyBorder="1" applyAlignment="1" applyProtection="1">
      <alignment horizontal="left" vertical="center" wrapText="1"/>
      <protection locked="0"/>
    </xf>
    <xf numFmtId="4" fontId="2" fillId="3" borderId="7" xfId="1" applyNumberFormat="1" applyFont="1" applyFill="1" applyBorder="1" applyAlignment="1" applyProtection="1">
      <alignment horizontal="right" vertical="center" wrapText="1"/>
      <protection locked="0"/>
    </xf>
    <xf numFmtId="0" fontId="9" fillId="2" borderId="7" xfId="1" applyFont="1" applyFill="1" applyBorder="1" applyAlignment="1" applyProtection="1">
      <alignment horizontal="left" vertical="center" wrapText="1"/>
    </xf>
    <xf numFmtId="4" fontId="0" fillId="5" borderId="7" xfId="1" applyNumberFormat="1" applyFont="1" applyFill="1" applyBorder="1" applyAlignment="1" applyProtection="1">
      <alignment horizontal="right" vertical="center" wrapText="1"/>
    </xf>
    <xf numFmtId="49" fontId="10" fillId="3" borderId="7" xfId="5" applyNumberFormat="1" applyFont="1" applyFill="1" applyBorder="1" applyAlignment="1" applyProtection="1">
      <alignment horizontal="left" vertical="center" wrapText="1"/>
      <protection locked="0"/>
    </xf>
    <xf numFmtId="4" fontId="2" fillId="3" borderId="10" xfId="1" applyNumberFormat="1" applyFont="1" applyFill="1" applyBorder="1" applyAlignment="1" applyProtection="1">
      <alignment horizontal="right" vertical="center" wrapText="1"/>
      <protection locked="0"/>
    </xf>
    <xf numFmtId="49" fontId="0" fillId="4" borderId="7" xfId="1" applyNumberFormat="1" applyFont="1" applyFill="1" applyBorder="1" applyAlignment="1" applyProtection="1">
      <alignment horizontal="left" vertical="center" wrapText="1"/>
      <protection locked="0"/>
    </xf>
    <xf numFmtId="0" fontId="0" fillId="0" borderId="7" xfId="1" applyFont="1" applyFill="1" applyBorder="1" applyAlignment="1" applyProtection="1">
      <alignment horizontal="left" vertical="center" wrapText="1"/>
    </xf>
    <xf numFmtId="49" fontId="0" fillId="3" borderId="7" xfId="1" applyNumberFormat="1" applyFont="1" applyFill="1" applyBorder="1" applyAlignment="1" applyProtection="1">
      <alignment horizontal="left" vertical="center" wrapText="1"/>
      <protection locked="0"/>
    </xf>
    <xf numFmtId="0" fontId="2" fillId="0" borderId="0" xfId="1" applyFont="1" applyFill="1" applyAlignment="1" applyProtection="1">
      <alignment vertical="center" wrapText="1"/>
    </xf>
    <xf numFmtId="0" fontId="5" fillId="0" borderId="0" xfId="1" applyFont="1" applyFill="1" applyAlignment="1" applyProtection="1">
      <alignment vertical="center" wrapText="1"/>
    </xf>
    <xf numFmtId="0" fontId="5" fillId="0" borderId="0" xfId="1" applyFont="1" applyFill="1" applyAlignment="1" applyProtection="1">
      <alignment horizontal="right" vertical="top" wrapText="1"/>
    </xf>
    <xf numFmtId="0" fontId="5" fillId="0" borderId="1" xfId="2" applyFont="1" applyBorder="1" applyAlignment="1">
      <alignment horizontal="center" vertical="center" wrapText="1"/>
    </xf>
    <xf numFmtId="0" fontId="2" fillId="0" borderId="2" xfId="3" applyFont="1" applyFill="1" applyBorder="1" applyAlignment="1" applyProtection="1">
      <alignment horizontal="center" vertical="center" wrapText="1"/>
    </xf>
    <xf numFmtId="0" fontId="11" fillId="0" borderId="0" xfId="0" applyNumberFormat="1" applyFont="1" applyAlignment="1">
      <alignment horizontal="justify" vertical="top" wrapText="1"/>
    </xf>
    <xf numFmtId="49" fontId="12" fillId="0" borderId="7" xfId="1" applyNumberFormat="1" applyFont="1" applyFill="1" applyBorder="1" applyAlignment="1" applyProtection="1">
      <alignment horizontal="center" vertical="center" wrapText="1"/>
    </xf>
    <xf numFmtId="0" fontId="12" fillId="0" borderId="7" xfId="1" applyFont="1" applyFill="1" applyBorder="1" applyAlignment="1" applyProtection="1">
      <alignment horizontal="left" vertical="center" wrapText="1" indent="2"/>
    </xf>
    <xf numFmtId="4" fontId="9" fillId="2" borderId="10" xfId="1" applyNumberFormat="1" applyFont="1" applyFill="1" applyBorder="1" applyAlignment="1" applyProtection="1">
      <alignment horizontal="right" vertical="center" wrapText="1"/>
    </xf>
    <xf numFmtId="0" fontId="12" fillId="0" borderId="7" xfId="1" applyFont="1" applyFill="1" applyBorder="1" applyAlignment="1" applyProtection="1">
      <alignment horizontal="left" vertical="center" wrapText="1"/>
    </xf>
    <xf numFmtId="49" fontId="12" fillId="2" borderId="7" xfId="1" applyNumberFormat="1" applyFont="1" applyFill="1" applyBorder="1" applyAlignment="1" applyProtection="1">
      <alignment horizontal="left" vertical="center" wrapText="1"/>
    </xf>
  </cellXfs>
  <cellStyles count="6">
    <cellStyle name="Гиперссылка" xfId="5" builtinId="8"/>
    <cellStyle name="Заголовок" xfId="3"/>
    <cellStyle name="ЗаголовокСтолбца" xfId="4"/>
    <cellStyle name="Обычный" xfId="0" builtinId="0"/>
    <cellStyle name="Обычный_Мониторинг инвестиций" xfId="1"/>
    <cellStyle name="Обычный_Шаблон по источникам для Модуля Реестр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xdr:row>
      <xdr:rowOff>0</xdr:rowOff>
    </xdr:from>
    <xdr:to>
      <xdr:col>4</xdr:col>
      <xdr:colOff>219075</xdr:colOff>
      <xdr:row>3</xdr:row>
      <xdr:rowOff>0</xdr:rowOff>
    </xdr:to>
    <xdr:pic macro="[1]!modInfo.MainSheetHelp">
      <xdr:nvPicPr>
        <xdr:cNvPr id="2" name="ExcludeHelp_1" descr="Справка по листу"/>
        <xdr:cNvPicPr>
          <a:picLocks noChangeAspect="1"/>
        </xdr:cNvPicPr>
      </xdr:nvPicPr>
      <xdr:blipFill>
        <a:blip xmlns:r="http://schemas.openxmlformats.org/officeDocument/2006/relationships" r:embed="rId1" cstate="print"/>
        <a:srcRect/>
        <a:stretch>
          <a:fillRect/>
        </a:stretch>
      </xdr:blipFill>
      <xdr:spPr bwMode="auto">
        <a:xfrm>
          <a:off x="8562975" y="895350"/>
          <a:ext cx="219075" cy="219075"/>
        </a:xfrm>
        <a:prstGeom prst="rect">
          <a:avLst/>
        </a:prstGeom>
        <a:noFill/>
        <a:ln w="9525">
          <a:noFill/>
          <a:miter lim="800000"/>
          <a:headEnd/>
          <a:tailEnd/>
        </a:ln>
      </xdr:spPr>
    </xdr:pic>
    <xdr:clientData fPrintsWithSheet="0"/>
  </xdr:twoCellAnchor>
  <xdr:twoCellAnchor editAs="oneCell">
    <xdr:from>
      <xdr:col>3</xdr:col>
      <xdr:colOff>0</xdr:colOff>
      <xdr:row>2</xdr:row>
      <xdr:rowOff>0</xdr:rowOff>
    </xdr:from>
    <xdr:to>
      <xdr:col>3</xdr:col>
      <xdr:colOff>219075</xdr:colOff>
      <xdr:row>3</xdr:row>
      <xdr:rowOff>0</xdr:rowOff>
    </xdr:to>
    <xdr:pic macro="[1]!modInfo.MainSheetHelp">
      <xdr:nvPicPr>
        <xdr:cNvPr id="3" name="ExcludeHelp_2" descr="Справка по листу"/>
        <xdr:cNvPicPr>
          <a:picLocks noChangeAspect="1"/>
        </xdr:cNvPicPr>
      </xdr:nvPicPr>
      <xdr:blipFill>
        <a:blip xmlns:r="http://schemas.openxmlformats.org/officeDocument/2006/relationships" r:embed="rId1" cstate="print"/>
        <a:srcRect/>
        <a:stretch>
          <a:fillRect/>
        </a:stretch>
      </xdr:blipFill>
      <xdr:spPr bwMode="auto">
        <a:xfrm>
          <a:off x="5886450" y="895350"/>
          <a:ext cx="219075" cy="219075"/>
        </a:xfrm>
        <a:prstGeom prst="rect">
          <a:avLst/>
        </a:prstGeom>
        <a:noFill/>
        <a:ln w="9525">
          <a:noFill/>
          <a:miter lim="800000"/>
          <a:headEnd/>
          <a:tailEnd/>
        </a:ln>
      </xdr:spPr>
    </xdr:pic>
    <xdr:clientData fPrintsWithSheet="0"/>
  </xdr:twoCellAnchor>
  <xdr:twoCellAnchor editAs="oneCell">
    <xdr:from>
      <xdr:col>1</xdr:col>
      <xdr:colOff>2962275</xdr:colOff>
      <xdr:row>12</xdr:row>
      <xdr:rowOff>0</xdr:rowOff>
    </xdr:from>
    <xdr:to>
      <xdr:col>1</xdr:col>
      <xdr:colOff>2962275</xdr:colOff>
      <xdr:row>12</xdr:row>
      <xdr:rowOff>190500</xdr:rowOff>
    </xdr:to>
    <xdr:pic macro="[1]!modInfo.MainSheetHelp">
      <xdr:nvPicPr>
        <xdr:cNvPr id="4" name="ExcludeHelp_3" descr="Справка по листу"/>
        <xdr:cNvPicPr>
          <a:picLocks noChangeAspect="1"/>
        </xdr:cNvPicPr>
      </xdr:nvPicPr>
      <xdr:blipFill>
        <a:blip xmlns:r="http://schemas.openxmlformats.org/officeDocument/2006/relationships" r:embed="rId2"/>
        <a:srcRect/>
        <a:stretch>
          <a:fillRect/>
        </a:stretch>
      </xdr:blipFill>
      <xdr:spPr bwMode="auto">
        <a:xfrm>
          <a:off x="3867150" y="4133850"/>
          <a:ext cx="219075" cy="219075"/>
        </a:xfrm>
        <a:prstGeom prst="rect">
          <a:avLst/>
        </a:prstGeom>
        <a:noFill/>
        <a:ln w="9525">
          <a:noFill/>
          <a:miter lim="800000"/>
          <a:headEnd/>
          <a:tailEnd/>
        </a:ln>
      </xdr:spPr>
    </xdr:pic>
    <xdr:clientData fPrintsWithSheet="0"/>
  </xdr:twoCellAnchor>
  <xdr:twoCellAnchor editAs="oneCell">
    <xdr:from>
      <xdr:col>2</xdr:col>
      <xdr:colOff>38100</xdr:colOff>
      <xdr:row>11</xdr:row>
      <xdr:rowOff>0</xdr:rowOff>
    </xdr:from>
    <xdr:to>
      <xdr:col>2</xdr:col>
      <xdr:colOff>228600</xdr:colOff>
      <xdr:row>12</xdr:row>
      <xdr:rowOff>190500</xdr:rowOff>
    </xdr:to>
    <xdr:grpSp>
      <xdr:nvGrpSpPr>
        <xdr:cNvPr id="5" name="shCalendar" hidden="1"/>
        <xdr:cNvGrpSpPr>
          <a:grpSpLocks/>
        </xdr:cNvGrpSpPr>
      </xdr:nvGrpSpPr>
      <xdr:grpSpPr bwMode="auto">
        <a:xfrm>
          <a:off x="5324475" y="3295650"/>
          <a:ext cx="190500" cy="381000"/>
          <a:chOff x="13896191" y="1813753"/>
          <a:chExt cx="211023" cy="178845"/>
        </a:xfrm>
      </xdr:grpSpPr>
      <xdr:sp macro="[1]!modfrmDateChoose.CalendarShow" textlink="">
        <xdr:nvSpPr>
          <xdr:cNvPr id="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7" name="shCalendar_1" descr="CalendarSmall.bmp" hidden="1"/>
          <xdr:cNvPicPr preferRelativeResize="0">
            <a:picLocks/>
          </xdr:cNvPicPr>
        </xdr:nvPicPr>
        <xdr:blipFill>
          <a:blip xmlns:r="http://schemas.openxmlformats.org/officeDocument/2006/relationships" r:embed="rId3"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twoCellAnchor editAs="oneCell">
    <xdr:from>
      <xdr:col>2</xdr:col>
      <xdr:colOff>38100</xdr:colOff>
      <xdr:row>11</xdr:row>
      <xdr:rowOff>0</xdr:rowOff>
    </xdr:from>
    <xdr:to>
      <xdr:col>2</xdr:col>
      <xdr:colOff>228600</xdr:colOff>
      <xdr:row>12</xdr:row>
      <xdr:rowOff>190500</xdr:rowOff>
    </xdr:to>
    <xdr:grpSp>
      <xdr:nvGrpSpPr>
        <xdr:cNvPr id="8" name="shCalendar" hidden="1"/>
        <xdr:cNvGrpSpPr>
          <a:grpSpLocks/>
        </xdr:cNvGrpSpPr>
      </xdr:nvGrpSpPr>
      <xdr:grpSpPr bwMode="auto">
        <a:xfrm>
          <a:off x="5324475" y="3295650"/>
          <a:ext cx="190500" cy="381000"/>
          <a:chOff x="13896191" y="1813753"/>
          <a:chExt cx="211023" cy="178845"/>
        </a:xfrm>
      </xdr:grpSpPr>
      <xdr:sp macro="[1]!modfrmDateChoose.CalendarShow" textlink="">
        <xdr:nvSpPr>
          <xdr:cNvPr id="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0" name="shCalendar_1" descr="CalendarSmall.bmp" hidden="1"/>
          <xdr:cNvPicPr preferRelativeResize="0">
            <a:picLocks/>
          </xdr:cNvPicPr>
        </xdr:nvPicPr>
        <xdr:blipFill>
          <a:blip xmlns:r="http://schemas.openxmlformats.org/officeDocument/2006/relationships" r:embed="rId3"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twoCellAnchor editAs="oneCell">
    <xdr:from>
      <xdr:col>4</xdr:col>
      <xdr:colOff>0</xdr:colOff>
      <xdr:row>5</xdr:row>
      <xdr:rowOff>0</xdr:rowOff>
    </xdr:from>
    <xdr:to>
      <xdr:col>4</xdr:col>
      <xdr:colOff>219075</xdr:colOff>
      <xdr:row>5</xdr:row>
      <xdr:rowOff>219075</xdr:rowOff>
    </xdr:to>
    <xdr:pic macro="[1]!modInfo.MainSheetHelp">
      <xdr:nvPicPr>
        <xdr:cNvPr id="11" name="ExcludeHelp_1" descr="Справка по листу"/>
        <xdr:cNvPicPr>
          <a:picLocks noChangeAspect="1"/>
        </xdr:cNvPicPr>
      </xdr:nvPicPr>
      <xdr:blipFill>
        <a:blip xmlns:r="http://schemas.openxmlformats.org/officeDocument/2006/relationships" r:embed="rId4" cstate="print"/>
        <a:srcRect/>
        <a:stretch>
          <a:fillRect/>
        </a:stretch>
      </xdr:blipFill>
      <xdr:spPr bwMode="auto">
        <a:xfrm>
          <a:off x="8562975" y="895350"/>
          <a:ext cx="219075" cy="219075"/>
        </a:xfrm>
        <a:prstGeom prst="rect">
          <a:avLst/>
        </a:prstGeom>
        <a:noFill/>
        <a:ln w="9525">
          <a:noFill/>
          <a:miter lim="800000"/>
          <a:headEnd/>
          <a:tailEnd/>
        </a:ln>
      </xdr:spPr>
    </xdr:pic>
    <xdr:clientData fPrintsWithSheet="0"/>
  </xdr:twoCellAnchor>
  <xdr:twoCellAnchor editAs="oneCell">
    <xdr:from>
      <xdr:col>3</xdr:col>
      <xdr:colOff>0</xdr:colOff>
      <xdr:row>5</xdr:row>
      <xdr:rowOff>0</xdr:rowOff>
    </xdr:from>
    <xdr:to>
      <xdr:col>3</xdr:col>
      <xdr:colOff>219075</xdr:colOff>
      <xdr:row>5</xdr:row>
      <xdr:rowOff>219075</xdr:rowOff>
    </xdr:to>
    <xdr:pic macro="[1]!modInfo.MainSheetHelp">
      <xdr:nvPicPr>
        <xdr:cNvPr id="12" name="ExcludeHelp_2" descr="Справка по листу"/>
        <xdr:cNvPicPr>
          <a:picLocks noChangeAspect="1"/>
        </xdr:cNvPicPr>
      </xdr:nvPicPr>
      <xdr:blipFill>
        <a:blip xmlns:r="http://schemas.openxmlformats.org/officeDocument/2006/relationships" r:embed="rId4" cstate="print"/>
        <a:srcRect/>
        <a:stretch>
          <a:fillRect/>
        </a:stretch>
      </xdr:blipFill>
      <xdr:spPr bwMode="auto">
        <a:xfrm>
          <a:off x="7219950" y="1485900"/>
          <a:ext cx="219075" cy="219075"/>
        </a:xfrm>
        <a:prstGeom prst="rect">
          <a:avLst/>
        </a:prstGeom>
        <a:noFill/>
        <a:ln w="9525">
          <a:noFill/>
          <a:miter lim="800000"/>
          <a:headEnd/>
          <a:tailEnd/>
        </a:ln>
      </xdr:spPr>
    </xdr:pic>
    <xdr:clientData fPrintsWithSheet="0"/>
  </xdr:twoCellAnchor>
  <xdr:twoCellAnchor editAs="oneCell">
    <xdr:from>
      <xdr:col>2</xdr:col>
      <xdr:colOff>38100</xdr:colOff>
      <xdr:row>13</xdr:row>
      <xdr:rowOff>0</xdr:rowOff>
    </xdr:from>
    <xdr:to>
      <xdr:col>2</xdr:col>
      <xdr:colOff>228600</xdr:colOff>
      <xdr:row>16</xdr:row>
      <xdr:rowOff>536575</xdr:rowOff>
    </xdr:to>
    <xdr:grpSp>
      <xdr:nvGrpSpPr>
        <xdr:cNvPr id="14" name="shCalendar" hidden="1"/>
        <xdr:cNvGrpSpPr>
          <a:grpSpLocks/>
        </xdr:cNvGrpSpPr>
      </xdr:nvGrpSpPr>
      <xdr:grpSpPr bwMode="auto">
        <a:xfrm>
          <a:off x="5324475" y="3886200"/>
          <a:ext cx="190500" cy="2212975"/>
          <a:chOff x="13896191" y="1813753"/>
          <a:chExt cx="211023" cy="178845"/>
        </a:xfrm>
      </xdr:grpSpPr>
      <xdr:sp macro="[1]!modfrmDateChoose.CalendarShow" textlink="">
        <xdr:nvSpPr>
          <xdr:cNvPr id="1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6" name="shCalendar_1" descr="CalendarSmall.bmp" hidden="1"/>
          <xdr:cNvPicPr preferRelativeResize="0">
            <a:picLocks/>
          </xdr:cNvPicPr>
        </xdr:nvPicPr>
        <xdr:blipFill>
          <a:blip xmlns:r="http://schemas.openxmlformats.org/officeDocument/2006/relationships" r:embed="rId3"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twoCellAnchor editAs="oneCell">
    <xdr:from>
      <xdr:col>2</xdr:col>
      <xdr:colOff>38100</xdr:colOff>
      <xdr:row>13</xdr:row>
      <xdr:rowOff>0</xdr:rowOff>
    </xdr:from>
    <xdr:to>
      <xdr:col>2</xdr:col>
      <xdr:colOff>228600</xdr:colOff>
      <xdr:row>16</xdr:row>
      <xdr:rowOff>536575</xdr:rowOff>
    </xdr:to>
    <xdr:grpSp>
      <xdr:nvGrpSpPr>
        <xdr:cNvPr id="17" name="shCalendar" hidden="1"/>
        <xdr:cNvGrpSpPr>
          <a:grpSpLocks/>
        </xdr:cNvGrpSpPr>
      </xdr:nvGrpSpPr>
      <xdr:grpSpPr bwMode="auto">
        <a:xfrm>
          <a:off x="5324475" y="3886200"/>
          <a:ext cx="190500" cy="2212975"/>
          <a:chOff x="13896191" y="1813753"/>
          <a:chExt cx="211023" cy="178845"/>
        </a:xfrm>
      </xdr:grpSpPr>
      <xdr:sp macro="[1]!modfrmDateChoose.CalendarShow" textlink="">
        <xdr:nvSpPr>
          <xdr:cNvPr id="1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9" name="shCalendar_1" descr="CalendarSmall.bmp" hidden="1"/>
          <xdr:cNvPicPr preferRelativeResize="0">
            <a:picLocks/>
          </xdr:cNvPicPr>
        </xdr:nvPicPr>
        <xdr:blipFill>
          <a:blip xmlns:r="http://schemas.openxmlformats.org/officeDocument/2006/relationships" r:embed="rId3" cstate="print">
            <a:grayscl/>
          </a:blip>
          <a:srcRect/>
          <a:stretch>
            <a:fillRect/>
          </a:stretch>
        </xdr:blipFill>
        <xdr:spPr bwMode="auto">
          <a:xfrm>
            <a:off x="13952685" y="1863942"/>
            <a:ext cx="98171" cy="91476"/>
          </a:xfrm>
          <a:prstGeom prst="rect">
            <a:avLst/>
          </a:prstGeom>
          <a:noFill/>
          <a:ln w="3175">
            <a:solidFill>
              <a:srgbClr val="D9D9D9"/>
            </a:solidFill>
            <a:miter lim="800000"/>
            <a:headEnd/>
            <a:tailEnd/>
          </a:ln>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TVIV/Department/PEO/&#1064;&#1072;&#1073;&#1083;&#1086;&#1085;&#1099;/2015/&#1064;&#1072;&#1073;&#1083;&#1086;&#1085;&#1099;%20&#1086;%20&#1090;&#1072;&#1088;&#1080;&#1092;&#1072;&#1093;/JKH.OPEN.INFO.REQUEST.VO.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Prov"/>
      <sheetName val="modList00"/>
      <sheetName val="modList01"/>
      <sheetName val="modList02"/>
      <sheetName val="Инструкция"/>
      <sheetName val="Лог обновления"/>
      <sheetName val="Титульный"/>
      <sheetName val="Список МО"/>
      <sheetName val="Стандарты"/>
      <sheetName val="Ссылки на публикации"/>
      <sheetName val="Комментарии"/>
      <sheetName val="Проверка"/>
      <sheetName val="AllSheetsInThisWorkbook"/>
      <sheetName val="TEHSHEET"/>
      <sheetName val="et_union_hor"/>
      <sheetName val="et_union_vert"/>
      <sheetName val="modInfo"/>
      <sheetName val="modRegion"/>
      <sheetName val="modReestr"/>
      <sheetName val="modfrmReestr"/>
      <sheetName val="modUpdTemplMain"/>
      <sheetName val="REESTR_ORG"/>
      <sheetName val="modClassifierValidate"/>
      <sheetName val="modHyp"/>
      <sheetName val="modList03"/>
      <sheetName val="modfrmDateChoose"/>
      <sheetName val="modComm"/>
      <sheetName val="modThisWorkbook"/>
      <sheetName val="REESTR_MO"/>
      <sheetName val="modfrmReestrMR"/>
      <sheetName val="modfrmCheckUpdates"/>
    </sheetNames>
    <definedNames>
      <definedName name="modfrmDateChoose.CalendarShow"/>
      <definedName name="modInfo.MainSheetHelp"/>
    </definedNames>
    <sheetDataSet>
      <sheetData sheetId="0"/>
      <sheetData sheetId="1"/>
      <sheetData sheetId="2"/>
      <sheetData sheetId="3"/>
      <sheetData sheetId="4"/>
      <sheetData sheetId="5"/>
      <sheetData sheetId="6">
        <row r="16">
          <cell r="F16" t="str">
            <v>01.01.2015</v>
          </cell>
        </row>
        <row r="17">
          <cell r="F17" t="str">
            <v>31.12.2017</v>
          </cell>
        </row>
        <row r="21">
          <cell r="F21" t="str">
            <v>Лянторское городское муниципальное унитарное предприятие "Управление тепловодоснабжения и водоотведения"</v>
          </cell>
        </row>
        <row r="34">
          <cell r="F34" t="str">
            <v>нет</v>
          </cell>
        </row>
      </sheetData>
      <sheetData sheetId="7"/>
      <sheetData sheetId="8"/>
      <sheetData sheetId="9"/>
      <sheetData sheetId="10"/>
      <sheetData sheetId="11"/>
      <sheetData sheetId="12"/>
      <sheetData sheetId="13">
        <row r="2">
          <cell r="K2" t="str">
            <v>метод экономически обоснованных расходов (затрат)</v>
          </cell>
        </row>
        <row r="3">
          <cell r="K3" t="str">
            <v>метод индексации установленных тарифов</v>
          </cell>
          <cell r="T3" t="str">
            <v>руб/м3</v>
          </cell>
          <cell r="U3" t="str">
            <v>руб/м3</v>
          </cell>
          <cell r="V3" t="str">
            <v xml:space="preserve"> тыс руб в месяц/м3/час</v>
          </cell>
          <cell r="W3" t="str">
            <v>тыс м3</v>
          </cell>
        </row>
        <row r="4">
          <cell r="K4" t="str">
            <v>метод обеспечения доходности инвестированного капитала</v>
          </cell>
        </row>
        <row r="5">
          <cell r="K5" t="str">
            <v>метод сравнения аналогов</v>
          </cell>
        </row>
        <row r="6">
          <cell r="K6" t="str">
            <v>метод установления фиксированных тарифов</v>
          </cell>
        </row>
        <row r="7">
          <cell r="K7" t="str">
            <v>метод установления предельных тарифов</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E27"/>
  <sheetViews>
    <sheetView topLeftCell="A16" zoomScaleNormal="100" workbookViewId="0">
      <selection activeCell="C20" sqref="C20"/>
    </sheetView>
  </sheetViews>
  <sheetFormatPr defaultRowHeight="15"/>
  <cols>
    <col min="1" max="1" width="7.28515625" style="31" customWidth="1"/>
    <col min="2" max="2" width="72" style="31" customWidth="1"/>
    <col min="3" max="3" width="29" style="31" customWidth="1"/>
    <col min="4" max="4" width="54.5703125" style="31" customWidth="1"/>
    <col min="5" max="5" width="28" style="31" customWidth="1"/>
  </cols>
  <sheetData>
    <row r="1" spans="1:5" ht="15" customHeight="1"/>
    <row r="2" spans="1:5">
      <c r="A2" s="1"/>
      <c r="B2" s="1"/>
      <c r="C2" s="1"/>
      <c r="D2" s="2"/>
      <c r="E2" s="3" t="s">
        <v>0</v>
      </c>
    </row>
    <row r="3" spans="1:5">
      <c r="A3" s="34" t="s">
        <v>53</v>
      </c>
      <c r="B3" s="34"/>
      <c r="C3" s="34"/>
      <c r="D3" s="34"/>
      <c r="E3" s="34"/>
    </row>
    <row r="4" spans="1:5">
      <c r="A4" s="35" t="str">
        <f>IF(org=0,"Не определено",org)</f>
        <v>Лянторское городское муниципальное унитарное предприятие "Управление тепловодоснабжения и водоотведения"</v>
      </c>
      <c r="B4" s="35"/>
      <c r="C4" s="35"/>
      <c r="D4" s="35"/>
      <c r="E4" s="35"/>
    </row>
    <row r="5" spans="1:5" ht="27" customHeight="1">
      <c r="A5" s="1"/>
      <c r="B5" s="4"/>
      <c r="C5" s="4"/>
      <c r="D5" s="5"/>
      <c r="E5" s="5"/>
    </row>
    <row r="6" spans="1:5" ht="28.5" customHeight="1" thickBot="1">
      <c r="A6" s="6" t="s">
        <v>1</v>
      </c>
      <c r="B6" s="7" t="s">
        <v>2</v>
      </c>
      <c r="C6" s="8" t="s">
        <v>3</v>
      </c>
      <c r="D6" s="7" t="s">
        <v>4</v>
      </c>
      <c r="E6" s="7" t="s">
        <v>5</v>
      </c>
    </row>
    <row r="7" spans="1:5" ht="20.25" customHeight="1" thickTop="1">
      <c r="A7" s="9" t="s">
        <v>6</v>
      </c>
      <c r="B7" s="9" t="s">
        <v>7</v>
      </c>
      <c r="C7" s="9" t="s">
        <v>8</v>
      </c>
      <c r="D7" s="9" t="s">
        <v>9</v>
      </c>
      <c r="E7" s="9" t="s">
        <v>10</v>
      </c>
    </row>
    <row r="8" spans="1:5" ht="44.25" customHeight="1">
      <c r="A8" s="10" t="s">
        <v>6</v>
      </c>
      <c r="B8" s="11" t="s">
        <v>11</v>
      </c>
      <c r="C8" s="12"/>
      <c r="D8" s="13"/>
      <c r="E8" s="14">
        <v>0</v>
      </c>
    </row>
    <row r="9" spans="1:5" ht="31.5" customHeight="1">
      <c r="A9" s="10" t="s">
        <v>12</v>
      </c>
      <c r="B9" s="15" t="s">
        <v>13</v>
      </c>
      <c r="C9" s="16"/>
      <c r="D9" s="17"/>
      <c r="E9" s="18"/>
    </row>
    <row r="10" spans="1:5" ht="25.5" customHeight="1">
      <c r="A10" s="10" t="s">
        <v>14</v>
      </c>
      <c r="B10" s="15" t="s">
        <v>15</v>
      </c>
      <c r="C10" s="19"/>
      <c r="D10" s="11"/>
      <c r="E10" s="14">
        <v>0</v>
      </c>
    </row>
    <row r="11" spans="1:5" ht="22.5">
      <c r="A11" s="10" t="s">
        <v>17</v>
      </c>
      <c r="B11" s="20" t="s">
        <v>18</v>
      </c>
      <c r="C11" s="21" t="s">
        <v>16</v>
      </c>
      <c r="D11" s="11"/>
      <c r="E11" s="22"/>
    </row>
    <row r="12" spans="1:5">
      <c r="A12" s="10" t="s">
        <v>19</v>
      </c>
      <c r="B12" s="15" t="s">
        <v>20</v>
      </c>
      <c r="C12" s="19"/>
      <c r="D12" s="11"/>
      <c r="E12" s="14">
        <v>0</v>
      </c>
    </row>
    <row r="13" spans="1:5" ht="31.5" customHeight="1">
      <c r="A13" s="10"/>
      <c r="B13" s="20" t="str">
        <f>"с 01.01.2016 по 31.12.2016" &amp; IF(double_rate_tariff="да",,", "&amp;unit_tariff_single_rate)</f>
        <v>с 01.01.2016 по 31.12.2016, руб/м3</v>
      </c>
      <c r="C13" s="23">
        <v>80.06</v>
      </c>
      <c r="D13" s="24"/>
      <c r="E13" s="22"/>
    </row>
    <row r="14" spans="1:5" ht="33.75" customHeight="1">
      <c r="A14" s="10" t="s">
        <v>21</v>
      </c>
      <c r="B14" s="15" t="s">
        <v>22</v>
      </c>
      <c r="C14" s="25" t="str">
        <f>"с "&amp;periodStart &amp; " по " &amp; periodEnd &amp; " гг."</f>
        <v>с 01.01.2015 по 31.12.2017 гг.</v>
      </c>
      <c r="D14" s="11"/>
      <c r="E14" s="22"/>
    </row>
    <row r="15" spans="1:5" ht="49.5" customHeight="1">
      <c r="A15" s="10" t="s">
        <v>23</v>
      </c>
      <c r="B15" s="15" t="s">
        <v>24</v>
      </c>
      <c r="C15" s="26" t="s">
        <v>25</v>
      </c>
      <c r="D15" s="26" t="s">
        <v>26</v>
      </c>
      <c r="E15" s="22"/>
    </row>
    <row r="16" spans="1:5" ht="48.75" customHeight="1">
      <c r="A16" s="10" t="s">
        <v>27</v>
      </c>
      <c r="B16" s="15" t="s">
        <v>28</v>
      </c>
      <c r="C16" s="25">
        <f>SUM(C17:C17)</f>
        <v>163916.85999999999</v>
      </c>
      <c r="D16" s="11"/>
      <c r="E16" s="22"/>
    </row>
    <row r="17" spans="1:5" ht="50.25" customHeight="1">
      <c r="A17" s="10" t="s">
        <v>29</v>
      </c>
      <c r="B17" s="20" t="s">
        <v>18</v>
      </c>
      <c r="C17" s="23">
        <v>163916.85999999999</v>
      </c>
      <c r="D17" s="11"/>
      <c r="E17" s="22"/>
    </row>
    <row r="18" spans="1:5">
      <c r="A18" s="10" t="s">
        <v>30</v>
      </c>
      <c r="B18" s="15" t="str">
        <f>"Годовой объем отпущенной в сеть воды, "&amp;unit_tariff_useful_output</f>
        <v>Годовой объем отпущенной в сеть воды, тыс м3</v>
      </c>
      <c r="C18" s="16"/>
      <c r="D18" s="11"/>
      <c r="E18" s="14">
        <v>0</v>
      </c>
    </row>
    <row r="19" spans="1:5">
      <c r="A19" s="10" t="s">
        <v>31</v>
      </c>
      <c r="B19" s="20" t="s">
        <v>18</v>
      </c>
      <c r="C19" s="23">
        <v>2047.5309999999999</v>
      </c>
      <c r="D19" s="11"/>
      <c r="E19" s="22"/>
    </row>
    <row r="20" spans="1:5" ht="108" customHeight="1">
      <c r="A20" s="10" t="s">
        <v>32</v>
      </c>
      <c r="B20" s="15" t="s">
        <v>33</v>
      </c>
      <c r="C20" s="27">
        <v>15368.24</v>
      </c>
      <c r="D20" s="11"/>
      <c r="E20" s="28" t="s">
        <v>52</v>
      </c>
    </row>
    <row r="21" spans="1:5" ht="75" customHeight="1">
      <c r="A21" s="10" t="s">
        <v>34</v>
      </c>
      <c r="B21" s="15" t="s">
        <v>35</v>
      </c>
      <c r="C21" s="27">
        <v>0</v>
      </c>
      <c r="D21" s="11"/>
      <c r="E21" s="28"/>
    </row>
    <row r="22" spans="1:5" ht="45">
      <c r="A22" s="10" t="s">
        <v>7</v>
      </c>
      <c r="B22" s="29" t="s">
        <v>36</v>
      </c>
      <c r="C22" s="16"/>
      <c r="D22" s="11"/>
      <c r="E22" s="14">
        <v>0</v>
      </c>
    </row>
    <row r="23" spans="1:5" ht="30">
      <c r="A23" s="10" t="s">
        <v>37</v>
      </c>
      <c r="B23" s="15" t="s">
        <v>38</v>
      </c>
      <c r="C23" s="30" t="s">
        <v>39</v>
      </c>
      <c r="D23" s="26" t="s">
        <v>40</v>
      </c>
      <c r="E23" s="28"/>
    </row>
    <row r="24" spans="1:5" ht="45" customHeight="1">
      <c r="A24" s="10" t="s">
        <v>41</v>
      </c>
      <c r="B24" s="15" t="s">
        <v>42</v>
      </c>
      <c r="C24" s="30" t="s">
        <v>43</v>
      </c>
      <c r="D24" s="26" t="s">
        <v>40</v>
      </c>
      <c r="E24" s="28"/>
    </row>
    <row r="25" spans="1:5" ht="30">
      <c r="A25" s="10" t="s">
        <v>44</v>
      </c>
      <c r="B25" s="15" t="s">
        <v>45</v>
      </c>
      <c r="C25" s="30" t="s">
        <v>46</v>
      </c>
      <c r="D25" s="26" t="s">
        <v>47</v>
      </c>
      <c r="E25" s="28"/>
    </row>
    <row r="26" spans="1:5">
      <c r="A26" s="32"/>
      <c r="B26" s="32"/>
      <c r="C26" s="32"/>
      <c r="D26" s="32"/>
      <c r="E26" s="32"/>
    </row>
    <row r="27" spans="1:5">
      <c r="A27" s="33"/>
      <c r="B27" s="36"/>
      <c r="C27" s="36"/>
      <c r="D27" s="36"/>
      <c r="E27" s="36"/>
    </row>
  </sheetData>
  <mergeCells count="3">
    <mergeCell ref="A3:E3"/>
    <mergeCell ref="A4:E4"/>
    <mergeCell ref="B27:E27"/>
  </mergeCells>
  <dataValidations count="5">
    <dataValidation type="decimal" allowBlank="1" showErrorMessage="1" errorTitle="Ошибка" error="Допускается ввод только неотрицательных чисел!" sqref="C65555:C65556 C131091:C131092 C196627:C196628 C262163:C262164 C327699:C327700 C393235:C393236 C458771:C458772 C524307:C524308 C589843:C589844 C655379:C655380 C720915:C720916 C786451:C786452 C851987:C851988 C917523:C917524 C983059:C983060 C65546:C65549 C131082:C131085 C196618:C196621 C262154:C262157 C327690:C327693 C393226:C393229 C458762:C458765 C524298:C524301 C589834:C589837 C655370:C655373 C720906:C720909 C786442:C786445 C851978:C851981 C917514:C917517 C983050:C983053 C65533:C65542 C131069:C131078 C196605:C196614 C262141:C262150 C327677:C327686 C393213:C393222 C458749:C458758 C524285:C524294 C589821:C589830 C655357:C655366 C720893:C720902 C786429:C786438 C851965:C851974 C917501:C917510 C983037:C983046 C65531 C131067 C196603 C262139 C327675 C393211 C458747 C524283 C589819 C655355 C720891 C786427 C851963 C917499 C983035 C65551:C65553 C131087:C131089 C196623:C196625 C262159:C262161 C327695:C327697 C393231:C393233 C458767:C458769 C524303:C524305 C589839:C589841 C655375:C655377 C720911:C720913 C786447:C786449 C851983:C851985 C917519:C917521 C983055:C983057 C19:C21 C17 C13">
      <formula1>0</formula1>
      <formula2>9.99999999999999E+23</formula2>
    </dataValidation>
    <dataValidation type="textLength" operator="lessThanOrEqual" allowBlank="1" showInputMessage="1" showErrorMessage="1" errorTitle="Ошибка" error="Допускается ввод не более 900 символов!" prompt="Введите ссылку на сопроводительные материалы, загруженные с помощью &quot;ЕИАС Мониторинг&quot;." sqref="D65558:D65560 D131094:D131096 D196630:D196632 D262166:D262168 D327702:D327704 D393238:D393240 D458774:D458776 D524310:D524312 D589846:D589848 D655382:D655384 D720918:D720920 D786454:D786456 D851990:D851992 D917526:D917528 D983062:D983064 D65544 D131080 D196616 D262152 D327688 D393224 D458760 D524296 D589832 D655368 D720904 D786440 D851976 D917512 D983048 D65526 D131062 D196598 D262134 D327670 D393206 D458742 D524278 D589814 D655350 D720886 D786422 D851958 D917494 D983030 D23:D25 D15 D9">
      <formula1>900</formula1>
    </dataValidation>
    <dataValidation type="textLength" operator="lessThanOrEqual" allowBlank="1" showInputMessage="1" showErrorMessage="1" errorTitle="Ошибка" error="Допускается ввод не более 900 символов!" sqref="E65558:E65560 E131094:E131096 E196630:E196632 E262166:E262168 E327702:E327704 E393238:E393240 E458774:E458776 E524310:E524312 E589846:E589848 E655382:E655384 E720918:E720920 E786454:E786456 E851990:E851992 E917526:E917528 E983062:E983064 C65558:C65560 C131094:C131096 C196630:C196632 C262166:C262168 C327702:C327704 C393238:C393240 C458774:C458776 C524310:C524312 C589846:C589848 C655382:C655384 C720918:C720920 C786454:C786456 C851990:C851992 C917526:C917528 C983062:C983064 E65555:E65556 E131091:E131092 E196627:E196628 E262163:E262164 E327699:E327700 E393235:E393236 E458771:E458772 E524307:E524308 E589843:E589844 E655379:E655380 E720915:E720916 E786451:E786452 E851987:E851988 E917523:E917524 E983059:E983060 E65528:E65531 E131064:E131067 E196600:E196603 E262136:E262139 E327672:E327675 E393208:E393211 E458744:E458747 E524280:E524283 E589816:E589819 E655352:E655355 E720888:E720891 E786424:E786427 E851960:E851963 E917496:E917499 E983032:E983035 E65526 E131062 E196598 E262134 E327670 E393206 E458742 E524278 E589814 E655350 E720886 E786422 E851958 E917494 E983030 E65533:E65549 E131069:E131085 E196605:E196621 E262141:E262157 E327677:E327693 E393213:E393229 E458749:E458765 E524285:E524301 E589821:E589837 E655357:E655373 E720893:E720909 E786429:E786445 E851965:E851981 E917501:E917517 E983037:E983053 E65551:E65553 E131087:E131089 E196623:E196625 E262159:E262161 E327695:E327697 E393231:E393233 E458767:E458769 E524303:E524305 E589839:E589841 E655375:E655377 E720911:E720913 E786447:E786449 E851983:E851985 E917519:E917521 E983055:E983057 C23:C25 E23:E25 E19:E21 E13:E17 E9 E11">
      <formula1>900</formula1>
    </dataValidation>
    <dataValidation type="textLength" operator="lessThanOrEqual" allowBlank="1" showInputMessage="1" showErrorMessage="1" errorTitle="Ошибка" error="Допускается ввод не более 900 символов!" prompt="Введите адрес сайта, не нарушая цвет ячейки /если копируете гиперссылку из браузера, то выполните двойной щелчок по ячейке и только после этого можете вставить скопированный элемент/" sqref="C65544 C131080 C196616 C262152 C327688 C393224 C458760 C524296 C589832 C655368 C720904 C786440 C851976 C917512 C983048 C15">
      <formula1>900</formula1>
    </dataValidation>
    <dataValidation type="list" allowBlank="1" showInputMessage="1" showErrorMessage="1" errorTitle="Ошибка" error="Выберите значение из списка" prompt="Выберите значение из списка" sqref="C65528:C65530 C131064:C131066 C196600:C196602 C262136:C262138 C327672:C327674 C393208:C393210 C458744:C458746 C524280:C524282 C589816:C589818 C655352:C655354 C720888:C720890 C786424:C786426 C851960:C851962 C917496:C917498 C983032:C983034 C11">
      <formula1>kind_of_control_method</formula1>
    </dataValidation>
  </dataValidations>
  <hyperlinks>
    <hyperlink ref="C15" location="'Стандарты'!$F$29" tooltip="Кликните по гиперссылке, чтобы перейти на сайт или отредактировать её" display="http://www.lgutviv.ru"/>
    <hyperlink ref="D15" location="'Стандарты'!$G$29" tooltip="Кликните по гиперссылке, чтобы перейти по ссылке на обосновывающие документы или отредактировать её" display="https://tariff.eias.ru/disclo/get_file?p_guid=1a5414fd-ad96-495e-a994-d1bf217834a2"/>
    <hyperlink ref="D24" location="'Стандарты'!$G$44" tooltip="Кликните по гиперссылке, чтобы перейти по ссылке на обосновывающие документы или отредактировать её" display="https://tariff.eias.ru/disclo/get_file?p_guid=a5cf07e0-50d9-47b2-aa84-1ecfaf523171"/>
    <hyperlink ref="D23" location="'Стандарты'!$G$43" tooltip="Кликните по гиперссылке, чтобы перейти по ссылке на обосновывающие документы или отредактировать её" display="https://tariff.eias.ru/disclo/get_file?p_guid=a5cf07e0-50d9-47b2-aa84-1ecfaf523171"/>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2:E26"/>
  <sheetViews>
    <sheetView tabSelected="1" workbookViewId="0">
      <selection activeCell="A21" sqref="A21:XFD21"/>
    </sheetView>
  </sheetViews>
  <sheetFormatPr defaultRowHeight="15"/>
  <cols>
    <col min="1" max="1" width="9.140625" style="31"/>
    <col min="2" max="2" width="76.7109375" style="31" customWidth="1"/>
    <col min="3" max="3" width="28.42578125" style="31" customWidth="1"/>
    <col min="4" max="4" width="36.7109375" style="31" customWidth="1"/>
    <col min="5" max="5" width="26" style="31" customWidth="1"/>
  </cols>
  <sheetData>
    <row r="2" spans="1:5">
      <c r="A2" s="1"/>
      <c r="B2" s="1"/>
      <c r="C2" s="1"/>
      <c r="D2" s="2"/>
      <c r="E2" s="3" t="s">
        <v>48</v>
      </c>
    </row>
    <row r="3" spans="1:5">
      <c r="A3" s="34" t="s">
        <v>49</v>
      </c>
      <c r="B3" s="34"/>
      <c r="C3" s="34"/>
      <c r="D3" s="34"/>
      <c r="E3" s="34"/>
    </row>
    <row r="4" spans="1:5">
      <c r="A4" s="35" t="str">
        <f>IF(org=0,"Не определено",org)</f>
        <v>Лянторское городское муниципальное унитарное предприятие "Управление тепловодоснабжения и водоотведения"</v>
      </c>
      <c r="B4" s="35"/>
      <c r="C4" s="35"/>
      <c r="D4" s="35"/>
      <c r="E4" s="35"/>
    </row>
    <row r="5" spans="1:5">
      <c r="A5" s="1"/>
      <c r="B5" s="4"/>
      <c r="C5" s="4"/>
      <c r="D5" s="5"/>
      <c r="E5" s="5"/>
    </row>
    <row r="6" spans="1:5" ht="15.75" thickBot="1">
      <c r="A6" s="6" t="s">
        <v>1</v>
      </c>
      <c r="B6" s="7" t="s">
        <v>2</v>
      </c>
      <c r="C6" s="8" t="s">
        <v>3</v>
      </c>
      <c r="D6" s="7" t="s">
        <v>4</v>
      </c>
      <c r="E6" s="7" t="s">
        <v>5</v>
      </c>
    </row>
    <row r="7" spans="1:5" ht="15.75" thickTop="1">
      <c r="A7" s="9" t="s">
        <v>6</v>
      </c>
      <c r="B7" s="9" t="s">
        <v>7</v>
      </c>
      <c r="C7" s="9" t="s">
        <v>8</v>
      </c>
      <c r="D7" s="9" t="s">
        <v>9</v>
      </c>
      <c r="E7" s="9" t="s">
        <v>10</v>
      </c>
    </row>
    <row r="8" spans="1:5" ht="48.75" customHeight="1">
      <c r="A8" s="10" t="s">
        <v>6</v>
      </c>
      <c r="B8" s="11" t="s">
        <v>50</v>
      </c>
      <c r="C8" s="12"/>
      <c r="D8" s="13"/>
      <c r="E8" s="14">
        <v>0</v>
      </c>
    </row>
    <row r="9" spans="1:5" ht="48.75" customHeight="1">
      <c r="A9" s="10" t="s">
        <v>12</v>
      </c>
      <c r="B9" s="15" t="s">
        <v>13</v>
      </c>
      <c r="C9" s="16"/>
      <c r="D9" s="17"/>
      <c r="E9" s="18"/>
    </row>
    <row r="10" spans="1:5" ht="30" customHeight="1">
      <c r="A10" s="10" t="s">
        <v>14</v>
      </c>
      <c r="B10" s="15" t="s">
        <v>15</v>
      </c>
      <c r="C10" s="19"/>
      <c r="D10" s="11"/>
      <c r="E10" s="14">
        <v>0</v>
      </c>
    </row>
    <row r="11" spans="1:5" ht="41.25" customHeight="1">
      <c r="A11" s="10" t="s">
        <v>17</v>
      </c>
      <c r="B11" s="20" t="s">
        <v>18</v>
      </c>
      <c r="C11" s="21" t="s">
        <v>16</v>
      </c>
      <c r="D11" s="11"/>
      <c r="E11" s="22"/>
    </row>
    <row r="12" spans="1:5">
      <c r="A12" s="37"/>
      <c r="B12" s="38" t="s">
        <v>15</v>
      </c>
      <c r="C12" s="39"/>
      <c r="D12" s="40"/>
      <c r="E12" s="41"/>
    </row>
    <row r="13" spans="1:5">
      <c r="A13" s="10" t="s">
        <v>19</v>
      </c>
      <c r="B13" s="15" t="s">
        <v>20</v>
      </c>
      <c r="C13" s="19"/>
      <c r="D13" s="11"/>
      <c r="E13" s="14">
        <v>0</v>
      </c>
    </row>
    <row r="14" spans="1:5" ht="51" customHeight="1">
      <c r="A14" s="10"/>
      <c r="B14" s="20" t="str">
        <f>"с 01.01.2016 по 31.12.2016" &amp; IF(double_rate_tariff="да",,", "&amp;unit_tariff_single_rate)</f>
        <v>с 01.01.2016 по 31.12.2016, руб/м3</v>
      </c>
      <c r="C14" s="23">
        <v>62.13</v>
      </c>
      <c r="D14" s="24"/>
      <c r="E14" s="22"/>
    </row>
    <row r="15" spans="1:5" ht="37.5" customHeight="1">
      <c r="A15" s="10" t="s">
        <v>21</v>
      </c>
      <c r="B15" s="15" t="s">
        <v>22</v>
      </c>
      <c r="C15" s="25" t="str">
        <f>"с "&amp;periodStart &amp; " по " &amp; periodEnd &amp; " гг."</f>
        <v>с 01.01.2015 по 31.12.2017 гг.</v>
      </c>
      <c r="D15" s="11"/>
      <c r="E15" s="22"/>
    </row>
    <row r="16" spans="1:5" ht="37.5" customHeight="1">
      <c r="A16" s="10" t="s">
        <v>23</v>
      </c>
      <c r="B16" s="15" t="s">
        <v>24</v>
      </c>
      <c r="C16" s="26" t="s">
        <v>51</v>
      </c>
      <c r="D16" s="26" t="s">
        <v>26</v>
      </c>
      <c r="E16" s="22"/>
    </row>
    <row r="17" spans="1:5" ht="36.75" customHeight="1">
      <c r="A17" s="10" t="s">
        <v>27</v>
      </c>
      <c r="B17" s="15" t="s">
        <v>28</v>
      </c>
      <c r="C17" s="25">
        <f>SUM(C18:C18)</f>
        <v>132047.95000000001</v>
      </c>
      <c r="D17" s="11"/>
      <c r="E17" s="22"/>
    </row>
    <row r="18" spans="1:5" ht="31.5" customHeight="1">
      <c r="A18" s="10" t="s">
        <v>29</v>
      </c>
      <c r="B18" s="20" t="s">
        <v>18</v>
      </c>
      <c r="C18" s="23">
        <v>132047.95000000001</v>
      </c>
      <c r="D18" s="11"/>
      <c r="E18" s="22"/>
    </row>
    <row r="19" spans="1:5" ht="33" customHeight="1">
      <c r="A19" s="10" t="s">
        <v>30</v>
      </c>
      <c r="B19" s="15" t="str">
        <f>"Годовой объем отпущенной потребителям воды, "&amp;unit_tariff_useful_output</f>
        <v>Годовой объем отпущенной потребителям воды, тыс м3</v>
      </c>
      <c r="C19" s="16"/>
      <c r="D19" s="11"/>
      <c r="E19" s="14">
        <v>0</v>
      </c>
    </row>
    <row r="20" spans="1:5">
      <c r="A20" s="10" t="s">
        <v>31</v>
      </c>
      <c r="B20" s="20" t="s">
        <v>18</v>
      </c>
      <c r="C20" s="23">
        <v>2125.4079999999999</v>
      </c>
      <c r="D20" s="11"/>
      <c r="E20" s="22"/>
    </row>
    <row r="21" spans="1:5" ht="105">
      <c r="A21" s="10" t="s">
        <v>32</v>
      </c>
      <c r="B21" s="15" t="s">
        <v>33</v>
      </c>
      <c r="C21" s="27">
        <v>10258.27</v>
      </c>
      <c r="D21" s="11"/>
      <c r="E21" s="28" t="s">
        <v>54</v>
      </c>
    </row>
    <row r="22" spans="1:5" ht="90">
      <c r="A22" s="10" t="s">
        <v>34</v>
      </c>
      <c r="B22" s="15" t="s">
        <v>35</v>
      </c>
      <c r="C22" s="27">
        <v>0</v>
      </c>
      <c r="D22" s="11"/>
      <c r="E22" s="28"/>
    </row>
    <row r="23" spans="1:5" ht="45">
      <c r="A23" s="10" t="s">
        <v>7</v>
      </c>
      <c r="B23" s="29" t="s">
        <v>36</v>
      </c>
      <c r="C23" s="16"/>
      <c r="D23" s="11"/>
      <c r="E23" s="14">
        <v>0</v>
      </c>
    </row>
    <row r="24" spans="1:5" ht="33.75">
      <c r="A24" s="10" t="s">
        <v>37</v>
      </c>
      <c r="B24" s="15" t="s">
        <v>38</v>
      </c>
      <c r="C24" s="30" t="s">
        <v>39</v>
      </c>
      <c r="D24" s="26" t="s">
        <v>40</v>
      </c>
      <c r="E24" s="22"/>
    </row>
    <row r="25" spans="1:5" ht="33.75">
      <c r="A25" s="10" t="s">
        <v>41</v>
      </c>
      <c r="B25" s="15" t="s">
        <v>42</v>
      </c>
      <c r="C25" s="30" t="s">
        <v>43</v>
      </c>
      <c r="D25" s="26" t="s">
        <v>40</v>
      </c>
      <c r="E25" s="22"/>
    </row>
    <row r="26" spans="1:5" ht="33.75">
      <c r="A26" s="10" t="s">
        <v>44</v>
      </c>
      <c r="B26" s="15" t="s">
        <v>45</v>
      </c>
      <c r="C26" s="30" t="s">
        <v>46</v>
      </c>
      <c r="D26" s="26" t="s">
        <v>47</v>
      </c>
      <c r="E26" s="22"/>
    </row>
  </sheetData>
  <mergeCells count="2">
    <mergeCell ref="A3:E3"/>
    <mergeCell ref="A4:E4"/>
  </mergeCells>
  <dataValidations count="5">
    <dataValidation type="list" allowBlank="1" showInputMessage="1" showErrorMessage="1" errorTitle="Ошибка" error="Выберите значение из списка" prompt="Выберите значение из списка" sqref="C65519:C65521 C131055:C131057 C196591:C196593 C262127:C262129 C327663:C327665 C393199:C393201 C458735:C458737 C524271:C524273 C589807:C589809 C655343:C655345 C720879:C720881 C786415:C786417 C851951:C851953 C917487:C917489 C983023:C983025 C11">
      <formula1>kind_of_control_method</formula1>
    </dataValidation>
    <dataValidation type="textLength" operator="lessThanOrEqual" allowBlank="1" showInputMessage="1" showErrorMessage="1" errorTitle="Ошибка" error="Допускается ввод не более 900 символов!" prompt="Введите адрес сайта, не нарушая цвет ячейки /если копируете гиперссылку из браузера, то выполните двойной щелчок по ячейке и только после этого можете вставить скопированный элемент/" sqref="C65535 C131071 C196607 C262143 C327679 C393215 C458751 C524287 C589823 C655359 C720895 C786431 C851967 C917503 C983039 C16">
      <formula1>900</formula1>
    </dataValidation>
    <dataValidation type="decimal" allowBlank="1" showErrorMessage="1" errorTitle="Ошибка" error="Допускается ввод только неотрицательных чисел!" sqref="C65546:C65547 C131082:C131083 C196618:C196619 C262154:C262155 C327690:C327691 C393226:C393227 C458762:C458763 C524298:C524299 C589834:C589835 C655370:C655371 C720906:C720907 C786442:C786443 C851978:C851979 C917514:C917515 C983050:C983051 C65537:C65540 C131073:C131076 C196609:C196612 C262145:C262148 C327681:C327684 C393217:C393220 C458753:C458756 C524289:C524292 C589825:C589828 C655361:C655364 C720897:C720900 C786433:C786436 C851969:C851972 C917505:C917508 C983041:C983044 C65524:C65533 C131060:C131069 C196596:C196605 C262132:C262141 C327668:C327677 C393204:C393213 C458740:C458749 C524276:C524285 C589812:C589821 C655348:C655357 C720884:C720893 C786420:C786429 C851956:C851965 C917492:C917501 C983028:C983037 C65522 C131058 C196594 C262130 C327666 C393202 C458738 C524274 C589810 C655346 C720882 C786418 C851954 C917490 C983026 C65542:C65544 C131078:C131080 C196614:C196616 C262150:C262152 C327686:C327688 C393222:C393224 C458758:C458760 C524294:C524296 C589830:C589832 C655366:C655368 C720902:C720904 C786438:C786440 C851974:C851976 C917510:C917512 C983046:C983048 C20:C22 C18 C14 C12">
      <formula1>0</formula1>
      <formula2>9.99999999999999E+23</formula2>
    </dataValidation>
    <dataValidation type="textLength" operator="lessThanOrEqual" allowBlank="1" showInputMessage="1" showErrorMessage="1" errorTitle="Ошибка" error="Допускается ввод не более 900 символов!" prompt="Введите ссылку на сопроводительные материалы, загруженные с помощью &quot;ЕИАС Мониторинг&quot;." sqref="D65549:D65551 D131085:D131087 D196621:D196623 D262157:D262159 D327693:D327695 D393229:D393231 D458765:D458767 D524301:D524303 D589837:D589839 D655373:D655375 D720909:D720911 D786445:D786447 D851981:D851983 D917517:D917519 D983053:D983055 D65517 D131053 D196589 D262125 D327661 D393197 D458733 D524269 D589805 D655341 D720877 D786413 D851949 D917485 D983021 D24:D26 D16 D9">
      <formula1>900</formula1>
    </dataValidation>
    <dataValidation type="textLength" operator="lessThanOrEqual" allowBlank="1" showInputMessage="1" showErrorMessage="1" errorTitle="Ошибка" error="Допускается ввод не более 900 символов!" sqref="E65549:E65551 E131085:E131087 E196621:E196623 E262157:E262159 E327693:E327695 E393229:E393231 E458765:E458767 E524301:E524303 E589837:E589839 E655373:E655375 E720909:E720911 E786445:E786447 E851981:E851983 E917517:E917519 E983053:E983055 C65549:C65551 C131085:C131087 C196621:C196623 C262157:C262159 C327693:C327695 C393229:C393231 C458765:C458767 C524301:C524303 C589837:C589839 C655373:C655375 C720909:C720911 C786445:C786447 C851981:C851983 C917517:C917519 C983053:C983055 E65546:E65547 E131082:E131083 E196618:E196619 E262154:E262155 E327690:E327691 E393226:E393227 E458762:E458763 E524298:E524299 E589834:E589835 E655370:E655371 E720906:E720907 E786442:E786443 E851978:E851979 E917514:E917515 E983050:E983051 E65519:E65522 E131055:E131058 E196591:E196594 E262127:E262130 E327663:E327666 E393199:E393202 E458735:E458738 E524271:E524274 E589807:E589810 E655343:E655346 E720879:E720882 E786415:E786418 E851951:E851954 E917487:E917490 E983023:E983026 E65517 E131053 E196589 E262125 E327661 E393197 E458733 E524269 E589805 E655341 E720877 E786413 E851949 E917485 E983021 E65524:E65540 E131060:E131076 E196596:E196612 E262132:E262148 E327668:E327684 E393204:E393220 E458740:E458756 E524276:E524292 E589812:E589828 E655348:E655364 E720884:E720900 E786420:E786436 E851956:E851972 E917492:E917508 E983028:E983044 E65542:E65544 E131078:E131080 E196614:E196616 E262150:E262152 E327686:E327688 E393222:E393224 E458758:E458760 E524294:E524296 E589830:E589832 E655366:E655368 E720902:E720904 E786438:E786440 E851974:E851976 E917510:E917512 E983046:E983048 E24:E26 C24:C26 E20:E22 E14:E18 E11:E12 E9">
      <formula1>900</formula1>
    </dataValidation>
  </dataValidations>
  <hyperlinks>
    <hyperlink ref="D16" location="'Стандарты'!$G$29" tooltip="Кликните по гиперссылке, чтобы перейти по ссылке на обосновывающие документы или отредактировать её" display="https://tariff.eias.ru/disclo/get_file?p_guid=1a5414fd-ad96-495e-a994-d1bf217834a2"/>
    <hyperlink ref="C16" location="'Стандарты'!$F$29" tooltip="Кликните по гиперссылке, чтобы перейти на сайт или отредактировать её" display="http://www.lgutviv.ru/"/>
    <hyperlink ref="D26" location="'Стандарты'!$G$45" tooltip="Кликните по гиперссылке, чтобы перейти по ссылке на обосновывающие документы или отредактировать её" display="https://tariff.eias.ru/disclo/get_file?p_guid=7dc62fa8-d856-4c55-bc3d-9603e9314e9e"/>
    <hyperlink ref="D25" location="'Стандарты'!$G$44" tooltip="Кликните по гиперссылке, чтобы перейти по ссылке на обосновывающие документы или отредактировать её" display="https://tariff.eias.ru/disclo/get_file?p_guid=a5cf07e0-50d9-47b2-aa84-1ecfaf523171"/>
    <hyperlink ref="D24" location="'Стандарты'!$G$43" tooltip="Кликните по гиперссылке, чтобы перейти по ссылке на обосновывающие документы или отредактировать её" display="https://tariff.eias.ru/disclo/get_file?p_guid=a5cf07e0-50d9-47b2-aa84-1ecfaf52317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стоки</vt:lpstr>
      <vt:lpstr>вода</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peo00</dc:creator>
  <cp:lastModifiedBy>peo00</cp:lastModifiedBy>
  <dcterms:created xsi:type="dcterms:W3CDTF">2015-05-07T11:15:39Z</dcterms:created>
  <dcterms:modified xsi:type="dcterms:W3CDTF">2015-05-08T03:35:54Z</dcterms:modified>
</cp:coreProperties>
</file>