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Форма 18" sheetId="1" r:id="rId1"/>
    <sheet name="Форма 19" sheetId="2" r:id="rId2"/>
  </sheets>
  <externalReferences>
    <externalReference r:id="rId3"/>
  </externalReferences>
  <definedNames>
    <definedName name="kind_of_cons">[1]TEHSHEET!$R$2:$R$6</definedName>
    <definedName name="kind_of_heat_transfer">[1]TEHSHEET!$O$2:$O$12</definedName>
    <definedName name="kind_of_scheme_in">[1]TEHSHEET!$Q$2:$Q$5</definedName>
    <definedName name="OFFER_METHOD">'Форма 18'!$G$11:$G$12</definedName>
    <definedName name="org">[1]Титульный!$F$31</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HEAT_4_NAME_FORM">[1]DATA_FORMS!$C$9</definedName>
    <definedName name="PT_R_FORM_HEAT_21_NAME_FORM">[1]DATA_FORMS!$C$13</definedName>
    <definedName name="TEMPLATE_GROUP">[1]TEHSHEET!$E$45</definedName>
    <definedName name="TEMPLATE_SPHERE">[1]TEHSHEET!$E$36</definedName>
    <definedName name="TEMPLATE_SPHERE_RUS">[1]TEHSHEET!$F$36</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25725"/>
</workbook>
</file>

<file path=xl/calcChain.xml><?xml version="1.0" encoding="utf-8"?>
<calcChain xmlns="http://schemas.openxmlformats.org/spreadsheetml/2006/main">
  <c r="I31" i="1"/>
  <c r="I28"/>
  <c r="I22"/>
  <c r="I16"/>
  <c r="I11"/>
  <c r="B30"/>
  <c r="B27"/>
  <c r="B21"/>
  <c r="B13"/>
  <c r="B10"/>
  <c r="C4"/>
  <c r="B4"/>
  <c r="C3"/>
  <c r="B3"/>
  <c r="A1"/>
  <c r="BS29" i="2"/>
  <c r="BS28"/>
  <c r="BS27"/>
  <c r="BS26"/>
  <c r="BS25"/>
  <c r="BJ25"/>
  <c r="BB25"/>
  <c r="AT25"/>
  <c r="AL25"/>
  <c r="AD25"/>
  <c r="V25"/>
  <c r="N25"/>
  <c r="F25"/>
  <c r="BS24"/>
  <c r="BQ24"/>
  <c r="BS23"/>
  <c r="BS22"/>
  <c r="BS21"/>
  <c r="BS20"/>
  <c r="BS19"/>
  <c r="BS18"/>
  <c r="BP18"/>
  <c r="BI17"/>
  <c r="BJ17" s="1"/>
  <c r="BK17" s="1"/>
  <c r="BL17" s="1"/>
  <c r="BN17" s="1"/>
  <c r="BO17" s="1"/>
  <c r="BP17" s="1"/>
  <c r="BA17"/>
  <c r="BB17" s="1"/>
  <c r="BC17" s="1"/>
  <c r="BD17" s="1"/>
  <c r="BF17" s="1"/>
  <c r="BG17" s="1"/>
  <c r="AS17"/>
  <c r="AT17" s="1"/>
  <c r="AU17" s="1"/>
  <c r="AV17" s="1"/>
  <c r="AX17" s="1"/>
  <c r="AY17" s="1"/>
  <c r="AK17"/>
  <c r="AL17" s="1"/>
  <c r="AM17" s="1"/>
  <c r="AN17" s="1"/>
  <c r="AP17" s="1"/>
  <c r="AQ17" s="1"/>
  <c r="AC17"/>
  <c r="AD17" s="1"/>
  <c r="AE17" s="1"/>
  <c r="AF17" s="1"/>
  <c r="AH17" s="1"/>
  <c r="AI17" s="1"/>
  <c r="U17"/>
  <c r="V17" s="1"/>
  <c r="W17" s="1"/>
  <c r="X17" s="1"/>
  <c r="Z17" s="1"/>
  <c r="AA17" s="1"/>
  <c r="M17"/>
  <c r="N17" s="1"/>
  <c r="O17" s="1"/>
  <c r="P17" s="1"/>
  <c r="R17" s="1"/>
  <c r="S17" s="1"/>
  <c r="E17"/>
  <c r="F17" s="1"/>
  <c r="G17" s="1"/>
  <c r="H17" s="1"/>
  <c r="J17" s="1"/>
  <c r="K17" s="1"/>
  <c r="C17"/>
  <c r="BG10"/>
  <c r="AY10"/>
  <c r="AQ10"/>
  <c r="AI10"/>
  <c r="AA10"/>
  <c r="S10"/>
  <c r="K10"/>
  <c r="C10"/>
  <c r="BG9"/>
  <c r="AY9"/>
  <c r="AQ9"/>
  <c r="AI9"/>
  <c r="AA9"/>
  <c r="S9"/>
  <c r="K9"/>
  <c r="C9"/>
  <c r="BG7"/>
  <c r="AY7"/>
  <c r="AQ7"/>
  <c r="AI7"/>
  <c r="AA7"/>
  <c r="S7"/>
  <c r="K7"/>
  <c r="C7"/>
  <c r="BG6"/>
  <c r="AY6"/>
  <c r="AQ6"/>
  <c r="AI6"/>
  <c r="AA6"/>
  <c r="S6"/>
  <c r="K6"/>
  <c r="C6"/>
  <c r="BG5"/>
  <c r="AY5"/>
  <c r="AQ5"/>
  <c r="AI5"/>
  <c r="AA5"/>
  <c r="S5"/>
  <c r="K5"/>
  <c r="C5"/>
  <c r="BG4"/>
  <c r="AY4"/>
  <c r="AQ4"/>
  <c r="AI4"/>
  <c r="AA4"/>
  <c r="S4"/>
  <c r="K4"/>
  <c r="C4"/>
  <c r="A2"/>
  <c r="A1"/>
</calcChain>
</file>

<file path=xl/sharedStrings.xml><?xml version="1.0" encoding="utf-8"?>
<sst xmlns="http://schemas.openxmlformats.org/spreadsheetml/2006/main" count="223" uniqueCount="72">
  <si>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</si>
  <si>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</si>
  <si>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</si>
  <si>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</si>
  <si>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</si>
  <si>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</si>
  <si>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</si>
  <si>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</si>
  <si>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мощности_x000D_
Значение выбирается из перечня:_x000D_
   - без дифференциации_x000D_
   - к коллектору источника тепловой энергии_x000D_
   - к тепловой сети без дополнительного преобразования на тепловых пунктах, эксплуатируемых теплоснабжающей организацией_x000D_
   - к тепловой сети после тепловых пунктов (на тепловых пунктах), эксплуатируемых теплоснабжающей организацией_x000D_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</si>
  <si>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</si>
  <si>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группам потребителей информация по ним указывается в отдельных строках.</t>
  </si>
  <si>
    <t>да</t>
  </si>
  <si>
    <t>В колонке «Параметр дифференциации тарифов» указывается вид теплоносителя._x000D_
Значение выбирается из перечня:_x000D_
   - вода;_x000D_
   - пар;_x000D_
   - отборный пар, 1.2 – 2.5 кг/см2;_x000D_
   - отборный пар, 2.5 – 7 кг/см2;_x000D_
   - отборный пар, 7 – 13 кг/см2;_x000D_
   - отборный пар, &gt; 13 кг/см2;_x000D_
   - острый и редуцированный пар;_x000D_
   - горячая вода в системе централизованного теплоснабжения на отопление;_x000D_
   - горячая вода в системе централизованного теплоснабжения на горячее водоснабжение;_x000D_
   - прочее._x000D_
При утверждении двухставочного тарифа колонка «Одноставочный тариф» не заполняется._x000D_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«ДД.ММ.ГГГГ»._x000D_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мощности._x000D_
В случае дифференциации тарифов по периодам действия тарифа информация по ним указывается в отдельных колонках._x000D_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</si>
  <si>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</si>
  <si>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</si>
  <si>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</si>
  <si>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Добавить источник для дифференциации</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</si>
  <si>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</si>
  <si>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</si>
  <si>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</si>
  <si>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</si>
  <si>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</si>
  <si>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</si>
  <si>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</si>
  <si>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</si>
  <si>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</si>
  <si>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</si>
  <si>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</si>
  <si>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</si>
  <si>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</si>
  <si>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</si>
  <si>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</si>
  <si>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тариф,_x000D_
руб./Гкал</t>
  </si>
  <si>
    <t>Ставка за содержание тепловой мощности,_x000D_
тыс. руб./Гкал/ч/мес.</t>
  </si>
  <si>
    <t>Двухставочный тариф</t>
  </si>
  <si>
    <t>Период действия</t>
  </si>
  <si>
    <t>Срок действия</t>
  </si>
  <si>
    <t>ставка за тепловую энергию,_x000D_
руб./Гкал</t>
  </si>
  <si>
    <t>ставка за содержание тепловой мощности,_x000D_
тыс. руб./Гкал/ч/мес</t>
  </si>
  <si>
    <t>дата начала</t>
  </si>
  <si>
    <t>дата окончания</t>
  </si>
  <si>
    <t>1</t>
  </si>
  <si>
    <t>2</t>
  </si>
  <si>
    <t>к тепловой сети после тепловых пунктов (на тепловых пунктах), эксплуатируемых теплоснабжающей организацией</t>
  </si>
  <si>
    <t>без дифференциации</t>
  </si>
  <si>
    <t>вода</t>
  </si>
  <si>
    <t>x</t>
  </si>
  <si>
    <t>Добавить период</t>
  </si>
  <si>
    <t>Описание параметров формы</t>
  </si>
  <si>
    <t>Вид тарифа</t>
  </si>
  <si>
    <t>Период действия тарифов</t>
  </si>
  <si>
    <t>Информация</t>
  </si>
  <si>
    <t>Ссылка на документ</t>
  </si>
  <si>
    <t>с</t>
  </si>
  <si>
    <t>по</t>
  </si>
  <si>
    <t>метод индексации установленных тарифов</t>
  </si>
  <si>
    <t>https://portal.eias.ru/Portal/DownloadPage.aspx?type=12&amp;guid=ca398c1b-3a58-4a7c-be58-5581fdd7303e</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</si>
  <si>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</si>
  <si>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3</t>
  </si>
  <si>
    <t>Необходимая валовая выручка на соответствующий период, в том числе с разбивкой по годам</t>
  </si>
  <si>
    <t>4</t>
  </si>
  <si>
    <t>5</t>
  </si>
  <si>
    <t>6</t>
  </si>
  <si>
    <t>Тарифы на тепловую энергию (мощность), поставляемую теплоснабжающими организациями потребителям, другим теплоснабжающим организациям</t>
  </si>
  <si>
    <t>Тариф на тепловую энергию (мощность)</t>
  </si>
  <si>
    <t>1.1</t>
  </si>
  <si>
    <t>1.1.1</t>
  </si>
  <si>
    <t>1.1.1.1</t>
  </si>
  <si>
    <t>1.1.1.1.1</t>
  </si>
  <si>
    <t>1.1.1.1.1.1</t>
  </si>
  <si>
    <t>1.1.1.1.1.1.1</t>
  </si>
  <si>
    <t>Сургутский район, г.п.Лянтор</t>
  </si>
</sst>
</file>

<file path=xl/styles.xml><?xml version="1.0" encoding="utf-8"?>
<styleSheet xmlns="http://schemas.openxmlformats.org/spreadsheetml/2006/main">
  <numFmts count="2">
    <numFmt numFmtId="164" formatCode="#,##0.000"/>
    <numFmt numFmtId="165" formatCode="dd\.mm\.yyyy"/>
  </numFmts>
  <fonts count="18">
    <font>
      <sz val="11"/>
      <color theme="1"/>
      <name val="Calibri"/>
      <family val="2"/>
      <charset val="204"/>
      <scheme val="minor"/>
    </font>
    <font>
      <sz val="9"/>
      <color theme="0"/>
      <name val="Tahoma"/>
      <family val="2"/>
      <charset val="204"/>
    </font>
    <font>
      <sz val="9"/>
      <name val="Tahoma"/>
      <family val="2"/>
      <charset val="204"/>
    </font>
    <font>
      <sz val="1"/>
      <color theme="0"/>
      <name val="Tahoma"/>
      <family val="2"/>
      <charset val="204"/>
    </font>
    <font>
      <sz val="8"/>
      <name val="Tahoma"/>
      <family val="2"/>
      <charset val="204"/>
    </font>
    <font>
      <sz val="11"/>
      <color rgb="FFBCBCBC"/>
      <name val="Wingdings 2"/>
      <family val="1"/>
      <charset val="2"/>
    </font>
    <font>
      <b/>
      <sz val="9"/>
      <color rgb="FF000080"/>
      <name val="Tahoma"/>
      <family val="2"/>
      <charset val="204"/>
    </font>
    <font>
      <sz val="9"/>
      <color rgb="FF000080"/>
      <name val="Tahoma"/>
      <family val="2"/>
      <charset val="204"/>
    </font>
    <font>
      <b/>
      <sz val="1"/>
      <color theme="0"/>
      <name val="Tahoma"/>
      <family val="2"/>
      <charset val="204"/>
    </font>
    <font>
      <sz val="10"/>
      <name val="Tahoma"/>
      <family val="2"/>
      <charset val="204"/>
    </font>
    <font>
      <b/>
      <sz val="9"/>
      <name val="Tahoma"/>
      <family val="2"/>
      <charset val="204"/>
    </font>
    <font>
      <sz val="15"/>
      <color rgb="FF000000"/>
      <name val="Tahoma"/>
      <family val="2"/>
      <charset val="204"/>
    </font>
    <font>
      <sz val="1"/>
      <name val="Tahoma"/>
      <family val="2"/>
      <charset val="204"/>
    </font>
    <font>
      <sz val="1"/>
      <color rgb="FFBCBCBC"/>
      <name val="Tahoma"/>
      <family val="2"/>
      <charset val="204"/>
    </font>
    <font>
      <sz val="15"/>
      <name val="Tahoma"/>
      <family val="2"/>
      <charset val="204"/>
    </font>
    <font>
      <b/>
      <u/>
      <sz val="9"/>
      <color rgb="FF000080"/>
      <name val="Tahoma"/>
      <family val="2"/>
      <charset val="204"/>
    </font>
    <font>
      <sz val="9"/>
      <color rgb="FFBCBCBC"/>
      <name val="Tahoma"/>
      <family val="2"/>
      <charset val="204"/>
    </font>
    <font>
      <u/>
      <sz val="9"/>
      <color theme="10"/>
      <name val="Tahoma"/>
      <family val="2"/>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B7E4FF"/>
      </patternFill>
    </fill>
    <fill>
      <patternFill patternType="solid">
        <fgColor rgb="FFFFFFC0"/>
      </patternFill>
    </fill>
    <fill>
      <patternFill patternType="solid">
        <fgColor rgb="FFE3FAFD"/>
      </patternFill>
    </fill>
    <fill>
      <patternFill patternType="lightDown">
        <fgColor rgb="FFC0C0C0"/>
      </patternFill>
    </fill>
  </fills>
  <borders count="10">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C0C0C0"/>
      </top>
      <bottom/>
      <diagonal/>
    </border>
    <border>
      <left/>
      <right/>
      <top/>
      <bottom style="thin">
        <color rgb="FFC0C0C0"/>
      </bottom>
      <diagonal/>
    </border>
  </borders>
  <cellStyleXfs count="1">
    <xf numFmtId="0" fontId="0" fillId="0" borderId="0"/>
  </cellStyleXfs>
  <cellXfs count="136">
    <xf numFmtId="0" fontId="0" fillId="0" borderId="0" xfId="0"/>
    <xf numFmtId="0" fontId="2" fillId="0" borderId="0" xfId="0" applyNumberFormat="1" applyFont="1" applyAlignment="1">
      <alignment horizontal="left" vertical="center" wrapText="1"/>
    </xf>
    <xf numFmtId="0" fontId="2" fillId="0" borderId="0" xfId="0" applyNumberFormat="1" applyFont="1" applyAlignment="1">
      <alignment vertical="center" wrapText="1"/>
    </xf>
    <xf numFmtId="0" fontId="3" fillId="0" borderId="0" xfId="0" applyNumberFormat="1" applyFont="1" applyAlignment="1">
      <alignment vertical="center" wrapText="1"/>
    </xf>
    <xf numFmtId="49" fontId="0" fillId="0" borderId="0" xfId="0" applyNumberFormat="1" applyFont="1" applyAlignment="1">
      <alignment vertical="top"/>
    </xf>
    <xf numFmtId="49" fontId="2" fillId="0" borderId="0" xfId="0" applyNumberFormat="1" applyFont="1" applyAlignment="1">
      <alignment vertical="top"/>
    </xf>
    <xf numFmtId="0" fontId="2" fillId="2" borderId="1" xfId="0" applyNumberFormat="1" applyFont="1" applyFill="1" applyBorder="1" applyAlignment="1">
      <alignment horizontal="left" vertical="center" wrapText="1"/>
    </xf>
    <xf numFmtId="0" fontId="2" fillId="0" borderId="1" xfId="0" applyNumberFormat="1" applyFont="1" applyBorder="1" applyAlignment="1">
      <alignment vertical="center" wrapText="1"/>
    </xf>
    <xf numFmtId="0" fontId="2" fillId="0" borderId="1" xfId="0" applyNumberFormat="1" applyFont="1" applyBorder="1" applyAlignment="1">
      <alignment horizontal="left" vertical="center" wrapText="1" indent="6"/>
    </xf>
    <xf numFmtId="0" fontId="2" fillId="3" borderId="2"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0" fontId="4" fillId="0" borderId="1" xfId="0" applyNumberFormat="1" applyFont="1" applyBorder="1" applyAlignment="1">
      <alignment vertical="top" wrapText="1"/>
    </xf>
    <xf numFmtId="0" fontId="3" fillId="0" borderId="0" xfId="0" applyNumberFormat="1" applyFont="1" applyAlignment="1">
      <alignment vertical="center"/>
    </xf>
    <xf numFmtId="0" fontId="2" fillId="2" borderId="1" xfId="0" applyNumberFormat="1" applyFont="1" applyFill="1" applyBorder="1" applyAlignment="1">
      <alignment horizontal="left" vertical="center" wrapText="1" indent="1"/>
    </xf>
    <xf numFmtId="0" fontId="2" fillId="2" borderId="1" xfId="0" applyNumberFormat="1" applyFont="1" applyFill="1" applyBorder="1" applyAlignment="1">
      <alignment horizontal="left" vertical="center" wrapText="1" indent="2"/>
    </xf>
    <xf numFmtId="0" fontId="2" fillId="2" borderId="1" xfId="0" applyNumberFormat="1" applyFont="1" applyFill="1" applyBorder="1" applyAlignment="1">
      <alignment horizontal="left" vertical="center" wrapText="1" indent="3"/>
    </xf>
    <xf numFmtId="0" fontId="2" fillId="2" borderId="1" xfId="0" applyNumberFormat="1" applyFont="1" applyFill="1" applyBorder="1" applyAlignment="1">
      <alignment horizontal="left" vertical="center" wrapText="1" indent="4"/>
    </xf>
    <xf numFmtId="0"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0" fontId="2" fillId="4" borderId="4"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indent="5"/>
    </xf>
    <xf numFmtId="0" fontId="2" fillId="4" borderId="1" xfId="0" applyNumberFormat="1" applyFont="1" applyFill="1" applyBorder="1" applyAlignment="1">
      <alignment horizontal="left" vertical="center" wrapText="1" indent="6"/>
    </xf>
    <xf numFmtId="4" fontId="2" fillId="5" borderId="1" xfId="0" applyNumberFormat="1" applyFont="1" applyFill="1" applyBorder="1" applyAlignment="1" applyProtection="1">
      <alignment horizontal="right" vertical="center" wrapText="1"/>
      <protection locked="0"/>
    </xf>
    <xf numFmtId="4" fontId="2" fillId="0" borderId="1" xfId="0" applyNumberFormat="1" applyFont="1" applyBorder="1" applyAlignment="1">
      <alignment horizontal="right" vertical="center" wrapText="1"/>
    </xf>
    <xf numFmtId="164" fontId="2" fillId="5" borderId="1" xfId="0" applyNumberFormat="1" applyFont="1" applyFill="1" applyBorder="1" applyAlignment="1" applyProtection="1">
      <alignment horizontal="right" vertical="center" wrapText="1"/>
      <protection locked="0"/>
    </xf>
    <xf numFmtId="165" fontId="0" fillId="6" borderId="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lignment horizontal="center" vertical="center" wrapText="1"/>
    </xf>
    <xf numFmtId="0" fontId="4" fillId="0" borderId="5" xfId="0" applyNumberFormat="1" applyFont="1" applyBorder="1" applyAlignment="1">
      <alignment horizontal="left" vertical="top" wrapText="1"/>
    </xf>
    <xf numFmtId="49" fontId="2" fillId="0" borderId="1" xfId="0" applyNumberFormat="1" applyFont="1" applyBorder="1" applyAlignment="1">
      <alignment horizontal="left" vertical="center" wrapText="1"/>
    </xf>
    <xf numFmtId="4" fontId="3" fillId="0" borderId="1" xfId="0" applyNumberFormat="1" applyFont="1" applyBorder="1" applyAlignment="1">
      <alignment horizontal="center" vertical="center" wrapText="1"/>
    </xf>
    <xf numFmtId="49" fontId="0" fillId="6" borderId="1" xfId="0" applyNumberFormat="1" applyFont="1" applyFill="1" applyBorder="1" applyAlignment="1" applyProtection="1">
      <alignment horizontal="center" vertical="center" wrapText="1"/>
      <protection locked="0"/>
    </xf>
    <xf numFmtId="0" fontId="4" fillId="0" borderId="6" xfId="0" applyNumberFormat="1" applyFont="1" applyBorder="1" applyAlignment="1">
      <alignment horizontal="left" vertical="top" wrapText="1"/>
    </xf>
    <xf numFmtId="49" fontId="6"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indent="6"/>
    </xf>
    <xf numFmtId="49" fontId="2" fillId="7" borderId="3" xfId="0" applyNumberFormat="1" applyFont="1" applyFill="1" applyBorder="1" applyAlignment="1">
      <alignment horizontal="center" vertical="center" wrapText="1"/>
    </xf>
    <xf numFmtId="49" fontId="2" fillId="7" borderId="4" xfId="0" applyNumberFormat="1" applyFont="1" applyFill="1" applyBorder="1" applyAlignment="1">
      <alignment horizontal="center" vertical="center" wrapText="1"/>
    </xf>
    <xf numFmtId="0" fontId="4" fillId="0" borderId="7" xfId="0" applyNumberFormat="1" applyFont="1" applyBorder="1" applyAlignment="1">
      <alignment horizontal="left" vertical="top" wrapText="1"/>
    </xf>
    <xf numFmtId="49" fontId="7" fillId="7" borderId="3" xfId="0" applyNumberFormat="1" applyFont="1" applyFill="1" applyBorder="1" applyAlignment="1">
      <alignment horizontal="left" vertical="center" indent="5"/>
    </xf>
    <xf numFmtId="49" fontId="0" fillId="7" borderId="3" xfId="0" applyNumberFormat="1" applyFont="1" applyFill="1" applyBorder="1" applyAlignment="1">
      <alignment horizontal="center" vertical="center" wrapText="1"/>
    </xf>
    <xf numFmtId="49" fontId="0" fillId="7" borderId="4" xfId="0" applyNumberFormat="1" applyFont="1" applyFill="1" applyBorder="1" applyAlignment="1">
      <alignment horizontal="center" vertical="center" wrapText="1"/>
    </xf>
    <xf numFmtId="49" fontId="7" fillId="7" borderId="3" xfId="0" applyNumberFormat="1" applyFont="1" applyFill="1" applyBorder="1" applyAlignment="1">
      <alignment horizontal="left" vertical="center" indent="4"/>
    </xf>
    <xf numFmtId="49" fontId="3" fillId="0" borderId="0" xfId="0" applyNumberFormat="1" applyFont="1" applyAlignment="1">
      <alignment vertical="top"/>
    </xf>
    <xf numFmtId="49" fontId="8" fillId="0" borderId="0" xfId="0" applyNumberFormat="1" applyFont="1" applyAlignment="1">
      <alignment horizontal="left"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indent="1"/>
    </xf>
    <xf numFmtId="0" fontId="2" fillId="2" borderId="0" xfId="0" applyNumberFormat="1" applyFont="1" applyFill="1" applyAlignment="1">
      <alignment horizontal="left" vertical="center" wrapText="1"/>
    </xf>
    <xf numFmtId="0" fontId="2" fillId="2" borderId="0" xfId="0" applyNumberFormat="1" applyFont="1" applyFill="1" applyAlignment="1">
      <alignment vertical="center" wrapText="1"/>
    </xf>
    <xf numFmtId="0" fontId="9" fillId="0" borderId="0" xfId="0" applyNumberFormat="1" applyFont="1" applyAlignment="1">
      <alignment vertical="center" wrapText="1"/>
    </xf>
    <xf numFmtId="0" fontId="2" fillId="0" borderId="8" xfId="0" applyNumberFormat="1" applyFont="1" applyBorder="1" applyAlignment="1">
      <alignment horizontal="left" vertical="top" wrapText="1" indent="1"/>
    </xf>
    <xf numFmtId="0" fontId="2" fillId="0" borderId="9" xfId="0" applyNumberFormat="1" applyFont="1" applyBorder="1" applyAlignment="1">
      <alignment horizontal="left" vertical="center" wrapText="1" indent="1"/>
    </xf>
    <xf numFmtId="0" fontId="10" fillId="2" borderId="0" xfId="0" applyNumberFormat="1" applyFont="1" applyFill="1" applyAlignment="1">
      <alignment horizontal="center" vertical="center" wrapText="1"/>
    </xf>
    <xf numFmtId="0" fontId="0" fillId="0" borderId="0" xfId="0" applyNumberFormat="1" applyFont="1" applyAlignment="1">
      <alignment vertical="center"/>
    </xf>
    <xf numFmtId="0" fontId="0" fillId="2" borderId="1" xfId="0" applyNumberFormat="1" applyFont="1" applyFill="1" applyBorder="1" applyAlignment="1">
      <alignment horizontal="right" vertical="center" wrapText="1" indent="1"/>
    </xf>
    <xf numFmtId="0" fontId="2" fillId="3" borderId="1" xfId="0" applyNumberFormat="1" applyFont="1" applyFill="1" applyBorder="1" applyAlignment="1">
      <alignment horizontal="left" vertical="center" wrapText="1" indent="1"/>
    </xf>
    <xf numFmtId="0" fontId="11" fillId="0" borderId="0" xfId="0" applyNumberFormat="1" applyFont="1" applyAlignment="1">
      <alignment vertical="center"/>
    </xf>
    <xf numFmtId="165" fontId="2" fillId="3" borderId="1" xfId="0" applyNumberFormat="1" applyFont="1" applyFill="1" applyBorder="1" applyAlignment="1">
      <alignment horizontal="left" vertical="center" wrapText="1" indent="1"/>
    </xf>
    <xf numFmtId="0" fontId="5" fillId="0" borderId="9"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7" fillId="7" borderId="5" xfId="0" applyNumberFormat="1" applyFont="1" applyFill="1" applyBorder="1" applyAlignment="1">
      <alignment horizontal="center" vertical="center" textRotation="90" wrapText="1"/>
    </xf>
    <xf numFmtId="0" fontId="2" fillId="0" borderId="5"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2" borderId="6" xfId="0" applyNumberFormat="1" applyFont="1" applyFill="1" applyBorder="1" applyAlignment="1">
      <alignment horizontal="center" vertical="center" wrapText="1"/>
    </xf>
    <xf numFmtId="49" fontId="7" fillId="7" borderId="6" xfId="0" applyNumberFormat="1" applyFont="1" applyFill="1" applyBorder="1" applyAlignment="1">
      <alignment horizontal="center" vertical="center" textRotation="90" wrapText="1"/>
    </xf>
    <xf numFmtId="0" fontId="2" fillId="0" borderId="7"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2" fillId="2" borderId="7" xfId="0" applyNumberFormat="1" applyFont="1" applyFill="1" applyBorder="1" applyAlignment="1">
      <alignment horizontal="center" vertical="center" wrapText="1"/>
    </xf>
    <xf numFmtId="49" fontId="7" fillId="7" borderId="7" xfId="0" applyNumberFormat="1" applyFont="1" applyFill="1" applyBorder="1" applyAlignment="1">
      <alignment horizontal="center" vertical="center" textRotation="90" wrapText="1"/>
    </xf>
    <xf numFmtId="49" fontId="13" fillId="2" borderId="8" xfId="0" applyNumberFormat="1" applyFont="1" applyFill="1" applyBorder="1" applyAlignment="1">
      <alignment horizontal="left" vertical="center" wrapText="1"/>
    </xf>
    <xf numFmtId="49" fontId="13" fillId="2" borderId="8"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2" fillId="0" borderId="0" xfId="0" applyNumberFormat="1" applyFont="1" applyAlignment="1">
      <alignment vertical="center" wrapText="1"/>
    </xf>
    <xf numFmtId="165" fontId="0" fillId="6" borderId="5" xfId="0" applyNumberFormat="1" applyFont="1" applyFill="1" applyBorder="1" applyAlignment="1" applyProtection="1">
      <alignment horizontal="center" vertical="center" wrapText="1"/>
      <protection locked="0"/>
    </xf>
    <xf numFmtId="4" fontId="2" fillId="0" borderId="5" xfId="0" applyNumberFormat="1" applyFont="1" applyBorder="1" applyAlignment="1">
      <alignment horizontal="right" vertical="center" wrapText="1"/>
    </xf>
    <xf numFmtId="49" fontId="0" fillId="6" borderId="7" xfId="0" applyNumberFormat="1" applyFont="1" applyFill="1" applyBorder="1" applyAlignment="1" applyProtection="1">
      <alignment horizontal="center" vertical="center" wrapText="1"/>
      <protection locked="0"/>
    </xf>
    <xf numFmtId="4" fontId="2" fillId="0" borderId="7" xfId="0" applyNumberFormat="1" applyFont="1" applyBorder="1" applyAlignment="1">
      <alignment horizontal="right" vertical="center" wrapText="1"/>
    </xf>
    <xf numFmtId="0" fontId="0" fillId="3" borderId="1" xfId="0" applyNumberFormat="1" applyFont="1" applyFill="1" applyBorder="1" applyAlignment="1">
      <alignment horizontal="center" vertical="center" wrapText="1"/>
    </xf>
    <xf numFmtId="0" fontId="0" fillId="0" borderId="4" xfId="0" applyNumberFormat="1" applyFont="1" applyBorder="1" applyAlignment="1">
      <alignment horizontal="center" vertical="center" wrapText="1"/>
    </xf>
    <xf numFmtId="165" fontId="0" fillId="6" borderId="4" xfId="0" applyNumberFormat="1" applyFont="1" applyFill="1" applyBorder="1" applyAlignment="1" applyProtection="1">
      <alignment horizontal="left" vertical="center" wrapText="1"/>
      <protection locked="0"/>
    </xf>
    <xf numFmtId="165" fontId="0" fillId="6" borderId="2"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lignment horizontal="left" vertical="center" wrapText="1"/>
    </xf>
    <xf numFmtId="0" fontId="14" fillId="0" borderId="0" xfId="0" applyNumberFormat="1" applyFont="1" applyAlignment="1">
      <alignment vertical="center" wrapText="1"/>
    </xf>
    <xf numFmtId="49" fontId="7" fillId="7" borderId="9" xfId="0" applyNumberFormat="1" applyFont="1" applyFill="1" applyBorder="1" applyAlignment="1">
      <alignment horizontal="left" vertical="center"/>
    </xf>
    <xf numFmtId="49" fontId="7" fillId="7" borderId="3" xfId="0" applyNumberFormat="1" applyFont="1" applyFill="1" applyBorder="1" applyAlignment="1">
      <alignment horizontal="left" vertical="center"/>
    </xf>
    <xf numFmtId="49" fontId="7" fillId="7" borderId="3" xfId="0" applyNumberFormat="1" applyFont="1" applyFill="1" applyBorder="1" applyAlignment="1">
      <alignment horizontal="left" vertical="center" indent="2"/>
    </xf>
    <xf numFmtId="49" fontId="15" fillId="7" borderId="4" xfId="0" applyNumberFormat="1" applyFont="1" applyFill="1" applyBorder="1" applyAlignment="1">
      <alignment horizontal="center" vertical="top"/>
    </xf>
    <xf numFmtId="4" fontId="0" fillId="6" borderId="1" xfId="0" applyNumberFormat="1" applyFont="1" applyFill="1" applyBorder="1" applyAlignment="1" applyProtection="1">
      <alignment horizontal="right" vertical="center" wrapText="1"/>
      <protection locked="0"/>
    </xf>
    <xf numFmtId="0" fontId="2" fillId="2" borderId="0" xfId="0" applyNumberFormat="1" applyFont="1" applyFill="1" applyAlignment="1">
      <alignment horizontal="center" vertical="center" wrapText="1"/>
    </xf>
    <xf numFmtId="0" fontId="2" fillId="2" borderId="0" xfId="0" applyNumberFormat="1" applyFont="1" applyFill="1" applyAlignment="1">
      <alignment horizontal="right" vertical="center"/>
    </xf>
    <xf numFmtId="0" fontId="0" fillId="2" borderId="2" xfId="0" applyNumberFormat="1" applyFont="1" applyFill="1" applyBorder="1" applyAlignment="1">
      <alignment horizontal="right" vertical="center" wrapText="1" indent="1"/>
    </xf>
    <xf numFmtId="0" fontId="6" fillId="2" borderId="0" xfId="0" applyNumberFormat="1" applyFont="1" applyFill="1" applyAlignment="1">
      <alignment horizontal="right" vertical="center"/>
    </xf>
    <xf numFmtId="0" fontId="2" fillId="2" borderId="1" xfId="0" applyNumberFormat="1" applyFont="1" applyFill="1" applyBorder="1" applyAlignment="1">
      <alignment horizontal="center" vertical="center"/>
    </xf>
    <xf numFmtId="0" fontId="0" fillId="0" borderId="5"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0" fillId="0" borderId="7" xfId="0" applyNumberFormat="1" applyFont="1" applyBorder="1" applyAlignment="1">
      <alignment horizontal="center" vertical="center" wrapText="1"/>
    </xf>
    <xf numFmtId="49" fontId="16" fillId="2" borderId="0" xfId="0" applyNumberFormat="1" applyFont="1" applyFill="1" applyAlignment="1">
      <alignment horizontal="center" vertical="center" wrapText="1"/>
    </xf>
    <xf numFmtId="49" fontId="16" fillId="2" borderId="8"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0" fontId="0" fillId="0" borderId="5"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49" fontId="0" fillId="2" borderId="1" xfId="0" applyNumberFormat="1" applyFont="1" applyFill="1" applyBorder="1" applyAlignment="1">
      <alignment horizontal="center" vertical="center" wrapText="1"/>
    </xf>
    <xf numFmtId="0" fontId="2" fillId="0" borderId="5" xfId="0" applyNumberFormat="1" applyFont="1" applyBorder="1" applyAlignment="1">
      <alignment horizontal="left" vertical="top" wrapText="1"/>
    </xf>
    <xf numFmtId="0" fontId="2" fillId="0" borderId="6" xfId="0" applyNumberFormat="1" applyFont="1" applyBorder="1" applyAlignment="1">
      <alignment horizontal="left" vertical="top" wrapText="1"/>
    </xf>
    <xf numFmtId="0" fontId="0" fillId="3" borderId="1" xfId="0" applyNumberFormat="1" applyFont="1" applyFill="1" applyBorder="1" applyAlignment="1">
      <alignment horizontal="left" vertical="center" wrapText="1" indent="1"/>
    </xf>
    <xf numFmtId="49" fontId="0" fillId="2" borderId="7" xfId="0" applyNumberFormat="1" applyFont="1" applyFill="1" applyBorder="1" applyAlignment="1">
      <alignment horizontal="center" vertical="center" wrapText="1"/>
    </xf>
    <xf numFmtId="0" fontId="0" fillId="3" borderId="7" xfId="0" applyNumberFormat="1" applyFont="1" applyFill="1" applyBorder="1" applyAlignment="1">
      <alignment horizontal="left" vertical="center" wrapText="1" indent="1"/>
    </xf>
    <xf numFmtId="49" fontId="0" fillId="2" borderId="1" xfId="0" applyNumberFormat="1" applyFont="1" applyFill="1" applyBorder="1" applyAlignment="1">
      <alignment horizontal="center" vertical="center" wrapText="1"/>
    </xf>
    <xf numFmtId="0" fontId="2" fillId="0" borderId="1" xfId="0" applyNumberFormat="1" applyFont="1" applyBorder="1" applyAlignment="1">
      <alignment vertical="top" wrapText="1"/>
    </xf>
    <xf numFmtId="49" fontId="0" fillId="2" borderId="2" xfId="0" applyNumberFormat="1" applyFont="1" applyFill="1" applyBorder="1" applyAlignment="1">
      <alignment horizontal="center" vertical="center" wrapText="1"/>
    </xf>
    <xf numFmtId="49" fontId="17" fillId="6" borderId="1" xfId="0" applyNumberFormat="1" applyFont="1" applyFill="1" applyBorder="1" applyAlignment="1" applyProtection="1">
      <alignment horizontal="left" vertical="center" wrapText="1"/>
      <protection locked="0"/>
    </xf>
    <xf numFmtId="0" fontId="2" fillId="0" borderId="7" xfId="0" applyNumberFormat="1" applyFont="1" applyBorder="1" applyAlignment="1">
      <alignment horizontal="left" vertical="top" wrapText="1"/>
    </xf>
    <xf numFmtId="0" fontId="2" fillId="0" borderId="6" xfId="0" applyNumberFormat="1" applyFont="1" applyBorder="1" applyAlignment="1">
      <alignment vertical="center" wrapText="1"/>
    </xf>
    <xf numFmtId="0" fontId="2" fillId="0" borderId="5" xfId="0" applyNumberFormat="1" applyFont="1" applyBorder="1" applyAlignment="1">
      <alignment vertical="top" wrapText="1"/>
    </xf>
    <xf numFmtId="49" fontId="2" fillId="0" borderId="8" xfId="0" applyNumberFormat="1" applyFont="1" applyBorder="1" applyAlignment="1">
      <alignment vertical="top"/>
    </xf>
    <xf numFmtId="0" fontId="2" fillId="0" borderId="6" xfId="0" applyNumberFormat="1" applyFont="1" applyBorder="1" applyAlignment="1">
      <alignment vertical="top" wrapText="1"/>
    </xf>
    <xf numFmtId="0" fontId="9" fillId="0" borderId="3" xfId="0" applyNumberFormat="1" applyFont="1" applyBorder="1" applyAlignment="1">
      <alignment horizontal="left" vertical="top" wrapText="1" indent="1"/>
    </xf>
    <xf numFmtId="0" fontId="9" fillId="0" borderId="8" xfId="0" applyNumberFormat="1" applyFont="1" applyBorder="1" applyAlignment="1">
      <alignment vertical="top"/>
    </xf>
    <xf numFmtId="0" fontId="9" fillId="0" borderId="9" xfId="0" applyNumberFormat="1" applyFont="1" applyBorder="1" applyAlignment="1">
      <alignment vertical="center"/>
    </xf>
    <xf numFmtId="0" fontId="2" fillId="0" borderId="5"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tviv_Backup\&#1055;&#1069;&#1054;\&#1064;&#1072;&#1073;&#1083;&#1086;&#1085;&#1099;\2024\OPEN.INFO.REQUEST%20&#1087;&#1088;&#1077;&#1076;&#1083;&#1086;&#1078;&#1077;&#1085;&#1080;&#1077;%202025\PP110.OPEN.INFO.REQUEST.HEAT.EIAS(v1.0.5)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45044</v>
          </cell>
        </row>
        <row r="22">
          <cell r="F22" t="str">
            <v>Исх-778</v>
          </cell>
        </row>
        <row r="26">
          <cell r="F26">
            <v>45408</v>
          </cell>
        </row>
        <row r="27">
          <cell r="F27" t="str">
            <v>Исх-782</v>
          </cell>
        </row>
        <row r="31">
          <cell r="F31" t="str">
            <v>Лянторское городское муниципальное унитарное предприятие "Управление тепловодоснабжения и водоотведения"</v>
          </cell>
        </row>
      </sheetData>
      <sheetData sheetId="2"/>
      <sheetData sheetId="3"/>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Тариф на тепловую энергию (мощность)</v>
          </cell>
          <cell r="AK18" t="str">
            <v>без дифференциации</v>
          </cell>
          <cell r="AL18" t="str">
            <v>без дифференциации</v>
          </cell>
          <cell r="AM18" t="str">
            <v>без дифференциации</v>
          </cell>
          <cell r="AN18">
            <v>1</v>
          </cell>
          <cell r="AO18" t="str">
            <v>1.1</v>
          </cell>
          <cell r="AP18" t="str">
            <v>1.1.1</v>
          </cell>
          <cell r="AQ18" t="str">
            <v>1.1.1.1</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R</v>
          </cell>
        </row>
      </sheetData>
      <sheetData sheetId="55">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eias.ru/Portal/DownloadPage.aspx?type=12&amp;guid=ca398c1b-3a58-4a7c-be58-5581fdd7303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36"/>
  <sheetViews>
    <sheetView zoomScale="80" zoomScaleNormal="80" workbookViewId="0">
      <selection activeCell="D9" sqref="D9:E9"/>
    </sheetView>
  </sheetViews>
  <sheetFormatPr defaultColWidth="10.5703125" defaultRowHeight="14.25" customHeight="1"/>
  <cols>
    <col min="1" max="1" width="6.28515625" style="2" customWidth="1"/>
    <col min="2" max="2" width="46.7109375" style="2" customWidth="1"/>
    <col min="3" max="3" width="35.7109375" style="2" customWidth="1"/>
    <col min="4" max="4" width="3.7109375" style="2" customWidth="1"/>
    <col min="5" max="6" width="11.7109375" style="2" customWidth="1"/>
    <col min="7" max="8" width="35.7109375" style="2" customWidth="1"/>
    <col min="9" max="9" width="84.85546875" style="2" customWidth="1"/>
    <col min="10" max="10" width="10.5703125" style="2"/>
    <col min="11" max="12" width="10.5703125" style="13"/>
    <col min="13" max="29" width="10.5703125" style="2"/>
    <col min="30" max="16384" width="10.5703125" style="4"/>
  </cols>
  <sheetData>
    <row r="1" spans="1:12" ht="20.25" customHeight="1">
      <c r="A1" s="132"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18. Информация о предложении регулируемой организации об установлении цен (тарифов) в сфере теплоснабжения на очередной расчетный период регулирования</v>
      </c>
      <c r="B1" s="132"/>
      <c r="C1" s="132"/>
      <c r="D1" s="132"/>
      <c r="E1" s="132"/>
      <c r="F1" s="132"/>
      <c r="G1" s="132"/>
      <c r="H1" s="132"/>
      <c r="I1" s="48"/>
    </row>
    <row r="2" spans="1:12" ht="6" customHeight="1">
      <c r="A2" s="47"/>
      <c r="B2" s="101"/>
      <c r="C2" s="101"/>
      <c r="D2" s="101"/>
      <c r="E2" s="101"/>
      <c r="F2" s="101"/>
      <c r="G2" s="101"/>
      <c r="H2" s="51"/>
      <c r="I2" s="102"/>
    </row>
    <row r="3" spans="1:12" ht="18.75" customHeight="1">
      <c r="A3" s="47"/>
      <c r="B3" s="103" t="str">
        <f>"Дата подачи заявления об "&amp;IF(TITLE_DATE_PR_CHANGE="","утверждении","изменении")&amp;" тарифов"</f>
        <v>Дата подачи заявления об изменении тарифов</v>
      </c>
      <c r="C3" s="56">
        <f>IF(TITLE_DATE_PR_CHANGE="",IF(TITLE_DATE_PR="","",TITLE_DATE_PR),TITLE_DATE_PR_CHANGE)</f>
        <v>45408</v>
      </c>
      <c r="D3" s="56"/>
      <c r="E3" s="56"/>
      <c r="F3" s="56"/>
      <c r="G3" s="56"/>
      <c r="H3" s="56"/>
      <c r="I3" s="95"/>
    </row>
    <row r="4" spans="1:12" ht="18.75" customHeight="1">
      <c r="A4" s="47"/>
      <c r="B4" s="103" t="str">
        <f>"Номер подачи заявления об "&amp;IF(TITLE_DATE_PR_CHANGE="","утверждении","изменении")&amp;" тарифов"</f>
        <v>Номер подачи заявления об изменении тарифов</v>
      </c>
      <c r="C4" s="54" t="str">
        <f>IF(TITLE_NUMBER_PR_CHANGE="",IF(TITLE_NUMBER_PR="","",TITLE_NUMBER_PR),TITLE_NUMBER_PR_CHANGE)</f>
        <v>Исх-782</v>
      </c>
      <c r="D4" s="54"/>
      <c r="E4" s="54"/>
      <c r="F4" s="54"/>
      <c r="G4" s="54"/>
      <c r="H4" s="54"/>
      <c r="I4" s="95"/>
    </row>
    <row r="5" spans="1:12" ht="14.25" customHeight="1">
      <c r="A5" s="47"/>
      <c r="B5" s="101"/>
      <c r="C5" s="101"/>
      <c r="D5" s="101"/>
      <c r="E5" s="101"/>
      <c r="F5" s="101"/>
      <c r="G5" s="101"/>
      <c r="H5" s="104"/>
      <c r="I5" s="102"/>
    </row>
    <row r="6" spans="1:12" ht="21" customHeight="1">
      <c r="A6" s="60" t="s">
        <v>25</v>
      </c>
      <c r="B6" s="60"/>
      <c r="C6" s="60"/>
      <c r="D6" s="60"/>
      <c r="E6" s="60"/>
      <c r="F6" s="60"/>
      <c r="G6" s="60"/>
      <c r="H6" s="60"/>
      <c r="I6" s="105" t="s">
        <v>48</v>
      </c>
    </row>
    <row r="7" spans="1:12" ht="21" customHeight="1">
      <c r="A7" s="64" t="s">
        <v>26</v>
      </c>
      <c r="B7" s="106" t="s">
        <v>49</v>
      </c>
      <c r="C7" s="106" t="s">
        <v>0</v>
      </c>
      <c r="D7" s="107" t="s">
        <v>50</v>
      </c>
      <c r="E7" s="108"/>
      <c r="F7" s="109"/>
      <c r="G7" s="106" t="s">
        <v>51</v>
      </c>
      <c r="H7" s="106" t="s">
        <v>52</v>
      </c>
      <c r="I7" s="105"/>
    </row>
    <row r="8" spans="1:12" ht="21" customHeight="1">
      <c r="A8" s="78"/>
      <c r="B8" s="110"/>
      <c r="C8" s="110"/>
      <c r="D8" s="76" t="s">
        <v>53</v>
      </c>
      <c r="E8" s="77"/>
      <c r="F8" s="75" t="s">
        <v>54</v>
      </c>
      <c r="G8" s="110"/>
      <c r="H8" s="110"/>
      <c r="I8" s="105"/>
    </row>
    <row r="9" spans="1:12" ht="12" customHeight="1">
      <c r="A9" s="111"/>
      <c r="B9" s="111"/>
      <c r="C9" s="111"/>
      <c r="D9" s="112"/>
      <c r="E9" s="112"/>
      <c r="F9" s="111"/>
      <c r="G9" s="111"/>
      <c r="H9" s="111"/>
      <c r="I9" s="111"/>
    </row>
    <row r="10" spans="1:12" ht="18.75" customHeight="1">
      <c r="A10" s="113" t="s">
        <v>41</v>
      </c>
      <c r="B10" s="114" t="str">
        <f>"Предлагаемый метод регулирования"&amp;IF(TEMPLATE_SPHERE="HEAT"," в сфере "&amp;TEMPLATE_SPHERE_RUS,"")</f>
        <v>Предлагаемый метод регулирования в сфере теплоснабжения</v>
      </c>
      <c r="C10" s="114"/>
      <c r="D10" s="115"/>
      <c r="E10" s="115"/>
      <c r="F10" s="115"/>
      <c r="G10" s="114" t="s">
        <v>46</v>
      </c>
      <c r="H10" s="115"/>
      <c r="I10" s="116"/>
      <c r="J10" s="95"/>
    </row>
    <row r="11" spans="1:12" s="2" customFormat="1" ht="58.5" customHeight="1">
      <c r="A11" s="121"/>
      <c r="B11" s="122" t="s">
        <v>63</v>
      </c>
      <c r="C11" s="90" t="s">
        <v>64</v>
      </c>
      <c r="D11" s="91"/>
      <c r="E11" s="92">
        <v>45292</v>
      </c>
      <c r="F11" s="93">
        <v>47118</v>
      </c>
      <c r="G11" s="94" t="s">
        <v>55</v>
      </c>
      <c r="H11" s="91" t="s">
        <v>46</v>
      </c>
      <c r="I11" s="129"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J11" s="95"/>
      <c r="K11" s="13"/>
      <c r="L11" s="13"/>
    </row>
    <row r="12" spans="1:12" s="2" customFormat="1" ht="18.75" customHeight="1">
      <c r="A12" s="121"/>
      <c r="B12" s="122"/>
      <c r="C12" s="90"/>
      <c r="D12" s="96"/>
      <c r="E12" s="97" t="s">
        <v>47</v>
      </c>
      <c r="F12" s="98"/>
      <c r="G12" s="96"/>
      <c r="H12" s="99"/>
      <c r="I12" s="131"/>
      <c r="J12" s="95"/>
      <c r="K12" s="13"/>
      <c r="L12" s="13"/>
    </row>
    <row r="13" spans="1:12" ht="18.75" customHeight="1">
      <c r="A13" s="123" t="s">
        <v>42</v>
      </c>
      <c r="B13" s="115"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теплоснабжения)</v>
      </c>
      <c r="C13" s="115"/>
      <c r="D13" s="115"/>
      <c r="E13" s="115"/>
      <c r="F13" s="115"/>
      <c r="G13" s="115"/>
      <c r="H13" s="115"/>
      <c r="I13" s="124"/>
      <c r="J13" s="95"/>
    </row>
    <row r="14" spans="1:12" ht="45" customHeight="1">
      <c r="A14" s="125"/>
      <c r="B14" s="75" t="s">
        <v>46</v>
      </c>
      <c r="C14" s="75" t="s">
        <v>46</v>
      </c>
      <c r="D14" s="76" t="s">
        <v>46</v>
      </c>
      <c r="E14" s="77"/>
      <c r="F14" s="75" t="s">
        <v>46</v>
      </c>
      <c r="G14" s="75" t="s">
        <v>46</v>
      </c>
      <c r="H14" s="126" t="s">
        <v>56</v>
      </c>
      <c r="I14" s="7" t="s">
        <v>57</v>
      </c>
      <c r="J14" s="95"/>
    </row>
    <row r="15" spans="1:12" ht="18.75" customHeight="1">
      <c r="A15" s="123" t="s">
        <v>58</v>
      </c>
      <c r="B15" s="115" t="s">
        <v>59</v>
      </c>
      <c r="C15" s="115"/>
      <c r="D15" s="115"/>
      <c r="E15" s="115"/>
      <c r="F15" s="115"/>
      <c r="G15" s="115"/>
      <c r="H15" s="115"/>
      <c r="I15" s="124"/>
      <c r="J15" s="95"/>
    </row>
    <row r="16" spans="1:12" s="2" customFormat="1" ht="19.149999999999999" customHeight="1">
      <c r="A16" s="117"/>
      <c r="B16" s="120" t="s">
        <v>63</v>
      </c>
      <c r="C16" s="90" t="s">
        <v>64</v>
      </c>
      <c r="D16" s="91"/>
      <c r="E16" s="92">
        <v>45658</v>
      </c>
      <c r="F16" s="93">
        <v>46022</v>
      </c>
      <c r="G16" s="100">
        <v>645789.22</v>
      </c>
      <c r="H16" s="91" t="s">
        <v>46</v>
      </c>
      <c r="I16" s="11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J16" s="95"/>
      <c r="K16" s="13"/>
      <c r="L16" s="13"/>
    </row>
    <row r="17" spans="1:12" s="2" customFormat="1" ht="19.149999999999999" customHeight="1">
      <c r="A17" s="128"/>
      <c r="B17" s="128"/>
      <c r="C17" s="128"/>
      <c r="D17" s="75" t="s">
        <v>24</v>
      </c>
      <c r="E17" s="92">
        <v>46023</v>
      </c>
      <c r="F17" s="93">
        <v>46387</v>
      </c>
      <c r="G17" s="100">
        <v>667066.05000000005</v>
      </c>
      <c r="H17" s="91" t="s">
        <v>46</v>
      </c>
      <c r="I17" s="119"/>
      <c r="J17" s="95"/>
      <c r="K17" s="13"/>
      <c r="L17" s="13"/>
    </row>
    <row r="18" spans="1:12" s="2" customFormat="1" ht="19.149999999999999" customHeight="1">
      <c r="A18" s="128"/>
      <c r="B18" s="128"/>
      <c r="C18" s="128"/>
      <c r="D18" s="75" t="s">
        <v>24</v>
      </c>
      <c r="E18" s="92">
        <v>46388</v>
      </c>
      <c r="F18" s="93">
        <v>46752</v>
      </c>
      <c r="G18" s="100">
        <v>681767.03</v>
      </c>
      <c r="H18" s="91" t="s">
        <v>46</v>
      </c>
      <c r="I18" s="119"/>
      <c r="J18" s="95"/>
      <c r="K18" s="13"/>
      <c r="L18" s="13"/>
    </row>
    <row r="19" spans="1:12" s="2" customFormat="1" ht="19.149999999999999" customHeight="1">
      <c r="A19" s="128"/>
      <c r="B19" s="128"/>
      <c r="C19" s="128"/>
      <c r="D19" s="75" t="s">
        <v>24</v>
      </c>
      <c r="E19" s="92">
        <v>46753</v>
      </c>
      <c r="F19" s="93">
        <v>47118</v>
      </c>
      <c r="G19" s="100">
        <v>707294.6</v>
      </c>
      <c r="H19" s="91" t="s">
        <v>46</v>
      </c>
      <c r="I19" s="119"/>
      <c r="J19" s="95"/>
      <c r="K19" s="13"/>
      <c r="L19" s="13"/>
    </row>
    <row r="20" spans="1:12" s="2" customFormat="1" ht="18.75" customHeight="1">
      <c r="A20" s="117"/>
      <c r="B20" s="120"/>
      <c r="C20" s="90"/>
      <c r="D20" s="96"/>
      <c r="E20" s="97" t="s">
        <v>47</v>
      </c>
      <c r="F20" s="98"/>
      <c r="G20" s="96"/>
      <c r="H20" s="99"/>
      <c r="I20" s="127"/>
      <c r="J20" s="95"/>
      <c r="K20" s="13"/>
      <c r="L20" s="13"/>
    </row>
    <row r="21" spans="1:12" ht="18.75" customHeight="1">
      <c r="A21" s="123" t="s">
        <v>60</v>
      </c>
      <c r="B21" s="115"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полезного отпуска тепловой энергии (теплоносителя)</v>
      </c>
      <c r="C21" s="115"/>
      <c r="D21" s="115"/>
      <c r="E21" s="115"/>
      <c r="F21" s="115"/>
      <c r="G21" s="115"/>
      <c r="H21" s="115"/>
      <c r="I21" s="124"/>
      <c r="J21" s="95"/>
    </row>
    <row r="22" spans="1:12" s="2" customFormat="1" ht="19.149999999999999" customHeight="1">
      <c r="A22" s="117"/>
      <c r="B22" s="120" t="s">
        <v>63</v>
      </c>
      <c r="C22" s="90" t="s">
        <v>64</v>
      </c>
      <c r="D22" s="91"/>
      <c r="E22" s="92">
        <v>45658</v>
      </c>
      <c r="F22" s="93">
        <v>46022</v>
      </c>
      <c r="G22" s="100">
        <v>244.958</v>
      </c>
      <c r="H22" s="91" t="s">
        <v>46</v>
      </c>
      <c r="I22" s="11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годового объема полезного отпуска тепловой энергии (теплоносителя) указывается в колонке «Информация» в тыс. Гкал
В случае дифференциации полезного отпуска тепловой энергии (теплоносителя) по видам тарифов и (или) по срокам действия тарифов информация указывается в отдельных строках.</v>
      </c>
      <c r="J22" s="95"/>
      <c r="K22" s="13"/>
      <c r="L22" s="13"/>
    </row>
    <row r="23" spans="1:12" s="2" customFormat="1" ht="19.149999999999999" customHeight="1">
      <c r="A23" s="128"/>
      <c r="B23" s="128"/>
      <c r="C23" s="128"/>
      <c r="D23" s="75" t="s">
        <v>24</v>
      </c>
      <c r="E23" s="92">
        <v>46023</v>
      </c>
      <c r="F23" s="93">
        <v>46387</v>
      </c>
      <c r="G23" s="100">
        <v>244.958</v>
      </c>
      <c r="H23" s="91" t="s">
        <v>46</v>
      </c>
      <c r="I23" s="119"/>
      <c r="J23" s="95"/>
      <c r="K23" s="13"/>
      <c r="L23" s="13"/>
    </row>
    <row r="24" spans="1:12" s="2" customFormat="1" ht="19.149999999999999" customHeight="1">
      <c r="A24" s="128"/>
      <c r="B24" s="128"/>
      <c r="C24" s="128"/>
      <c r="D24" s="75" t="s">
        <v>24</v>
      </c>
      <c r="E24" s="92">
        <v>46388</v>
      </c>
      <c r="F24" s="93">
        <v>46752</v>
      </c>
      <c r="G24" s="100">
        <v>244.958</v>
      </c>
      <c r="H24" s="91" t="s">
        <v>46</v>
      </c>
      <c r="I24" s="119"/>
      <c r="J24" s="95"/>
      <c r="K24" s="13"/>
      <c r="L24" s="13"/>
    </row>
    <row r="25" spans="1:12" s="2" customFormat="1" ht="19.149999999999999" customHeight="1">
      <c r="A25" s="128"/>
      <c r="B25" s="128"/>
      <c r="C25" s="128"/>
      <c r="D25" s="75" t="s">
        <v>24</v>
      </c>
      <c r="E25" s="92">
        <v>46753</v>
      </c>
      <c r="F25" s="93">
        <v>47118</v>
      </c>
      <c r="G25" s="100">
        <v>244.958</v>
      </c>
      <c r="H25" s="91" t="s">
        <v>46</v>
      </c>
      <c r="I25" s="119"/>
      <c r="J25" s="95"/>
      <c r="K25" s="13"/>
      <c r="L25" s="13"/>
    </row>
    <row r="26" spans="1:12" s="2" customFormat="1" ht="18.75" customHeight="1">
      <c r="A26" s="117"/>
      <c r="B26" s="120"/>
      <c r="C26" s="90"/>
      <c r="D26" s="96"/>
      <c r="E26" s="97" t="s">
        <v>47</v>
      </c>
      <c r="F26" s="98"/>
      <c r="G26" s="96"/>
      <c r="H26" s="99"/>
      <c r="I26" s="127"/>
      <c r="J26" s="95"/>
      <c r="K26" s="13"/>
      <c r="L26" s="13"/>
    </row>
    <row r="27" spans="1:12" ht="35.25" customHeight="1">
      <c r="A27" s="123" t="s">
        <v>61</v>
      </c>
      <c r="B27" s="115"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регулируемой организацией (при их наличии), исчисленный в соответствии с Основами ценообразования в сфере теплоснабжения, утвержденными постановлением Правительства Российской Федерации от 22 октября 2012 г. N 1075 "О ценообразовании в сфере теплоснабжения"</v>
      </c>
      <c r="C27" s="115"/>
      <c r="D27" s="115"/>
      <c r="E27" s="115"/>
      <c r="F27" s="115"/>
      <c r="G27" s="115"/>
      <c r="H27" s="115"/>
      <c r="I27" s="124"/>
      <c r="J27" s="95"/>
    </row>
    <row r="28" spans="1:12" s="2" customFormat="1" ht="96.75" customHeight="1">
      <c r="A28" s="117"/>
      <c r="B28" s="120" t="s">
        <v>63</v>
      </c>
      <c r="C28" s="90" t="s">
        <v>64</v>
      </c>
      <c r="D28" s="91"/>
      <c r="E28" s="92">
        <v>45658</v>
      </c>
      <c r="F28" s="93">
        <v>47118</v>
      </c>
      <c r="G28" s="100">
        <v>0</v>
      </c>
      <c r="H28" s="91" t="s">
        <v>46</v>
      </c>
      <c r="I28" s="11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организацией теплоснабжения по видам тарифов и/или по срокам действия тарифов информация указывается в отдельных строках.</v>
      </c>
      <c r="J28" s="95"/>
      <c r="K28" s="13"/>
      <c r="L28" s="13"/>
    </row>
    <row r="29" spans="1:12" s="2" customFormat="1" ht="18.75">
      <c r="A29" s="117"/>
      <c r="B29" s="120"/>
      <c r="C29" s="90"/>
      <c r="D29" s="96"/>
      <c r="E29" s="97" t="s">
        <v>47</v>
      </c>
      <c r="F29" s="98"/>
      <c r="G29" s="96"/>
      <c r="H29" s="99"/>
      <c r="I29" s="127"/>
      <c r="J29" s="95"/>
      <c r="K29" s="13"/>
      <c r="L29" s="13"/>
    </row>
    <row r="30" spans="1:12" ht="36" customHeight="1">
      <c r="A30" s="123" t="s">
        <v>62</v>
      </c>
      <c r="B30" s="115"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регулируемых цен (тарифов) в предыдущий период регулирования (при их наличии), определенном в соответствии с законодательством в сфере теплоснабжения</v>
      </c>
      <c r="C30" s="115"/>
      <c r="D30" s="115"/>
      <c r="E30" s="115"/>
      <c r="F30" s="115"/>
      <c r="G30" s="115"/>
      <c r="H30" s="115"/>
      <c r="I30" s="124"/>
      <c r="J30" s="95"/>
    </row>
    <row r="31" spans="1:12" s="2" customFormat="1" ht="24" customHeight="1">
      <c r="A31" s="117"/>
      <c r="B31" s="120" t="s">
        <v>63</v>
      </c>
      <c r="C31" s="90" t="s">
        <v>64</v>
      </c>
      <c r="D31" s="91"/>
      <c r="E31" s="92">
        <v>45658</v>
      </c>
      <c r="F31" s="93">
        <v>46022</v>
      </c>
      <c r="G31" s="100">
        <v>3681.24</v>
      </c>
      <c r="H31" s="91" t="s">
        <v>46</v>
      </c>
      <c r="I31" s="11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J31" s="95"/>
      <c r="K31" s="13"/>
      <c r="L31" s="13"/>
    </row>
    <row r="32" spans="1:12" s="2" customFormat="1" ht="24" customHeight="1">
      <c r="A32" s="128"/>
      <c r="B32" s="128"/>
      <c r="C32" s="128"/>
      <c r="D32" s="75" t="s">
        <v>24</v>
      </c>
      <c r="E32" s="92">
        <v>46023</v>
      </c>
      <c r="F32" s="93">
        <v>46387</v>
      </c>
      <c r="G32" s="100">
        <v>0</v>
      </c>
      <c r="H32" s="91" t="s">
        <v>46</v>
      </c>
      <c r="I32" s="119"/>
      <c r="J32" s="95"/>
      <c r="K32" s="13"/>
      <c r="L32" s="13"/>
    </row>
    <row r="33" spans="1:12" s="2" customFormat="1" ht="24" customHeight="1">
      <c r="A33" s="128"/>
      <c r="B33" s="128"/>
      <c r="C33" s="128"/>
      <c r="D33" s="75" t="s">
        <v>24</v>
      </c>
      <c r="E33" s="92">
        <v>46388</v>
      </c>
      <c r="F33" s="93">
        <v>46752</v>
      </c>
      <c r="G33" s="100">
        <v>0</v>
      </c>
      <c r="H33" s="91" t="s">
        <v>46</v>
      </c>
      <c r="I33" s="119"/>
      <c r="J33" s="95"/>
      <c r="K33" s="13"/>
      <c r="L33" s="13"/>
    </row>
    <row r="34" spans="1:12" s="2" customFormat="1" ht="24" customHeight="1">
      <c r="A34" s="128"/>
      <c r="B34" s="128"/>
      <c r="C34" s="128"/>
      <c r="D34" s="75" t="s">
        <v>24</v>
      </c>
      <c r="E34" s="92">
        <v>46753</v>
      </c>
      <c r="F34" s="93">
        <v>47118</v>
      </c>
      <c r="G34" s="100">
        <v>0</v>
      </c>
      <c r="H34" s="91" t="s">
        <v>46</v>
      </c>
      <c r="I34" s="119"/>
      <c r="J34" s="95"/>
      <c r="K34" s="13"/>
      <c r="L34" s="13"/>
    </row>
    <row r="35" spans="1:12" s="2" customFormat="1" ht="18.75" customHeight="1">
      <c r="A35" s="117"/>
      <c r="B35" s="120"/>
      <c r="C35" s="90"/>
      <c r="D35" s="96"/>
      <c r="E35" s="97" t="s">
        <v>47</v>
      </c>
      <c r="F35" s="98"/>
      <c r="G35" s="96"/>
      <c r="H35" s="99"/>
      <c r="I35" s="127"/>
      <c r="J35" s="95"/>
      <c r="K35" s="13"/>
      <c r="L35" s="13"/>
    </row>
    <row r="36" spans="1:12" s="5" customFormat="1" ht="11.25">
      <c r="A36" s="130"/>
      <c r="B36" s="130"/>
      <c r="C36" s="130"/>
      <c r="D36" s="130"/>
      <c r="E36" s="130"/>
      <c r="F36" s="130"/>
      <c r="G36" s="130"/>
      <c r="H36" s="130"/>
      <c r="I36" s="130"/>
      <c r="K36" s="42"/>
      <c r="L36" s="42"/>
    </row>
  </sheetData>
  <mergeCells count="39">
    <mergeCell ref="I16:I20"/>
    <mergeCell ref="I22:I26"/>
    <mergeCell ref="I28:I29"/>
    <mergeCell ref="I31:I35"/>
    <mergeCell ref="B30:H30"/>
    <mergeCell ref="A31:A35"/>
    <mergeCell ref="B31:B35"/>
    <mergeCell ref="C31:C35"/>
    <mergeCell ref="A28:A29"/>
    <mergeCell ref="B28:B29"/>
    <mergeCell ref="C28:C29"/>
    <mergeCell ref="B27:H27"/>
    <mergeCell ref="B21:H21"/>
    <mergeCell ref="A22:A26"/>
    <mergeCell ref="B22:B26"/>
    <mergeCell ref="C22:C26"/>
    <mergeCell ref="A16:A20"/>
    <mergeCell ref="B16:B20"/>
    <mergeCell ref="C16:C20"/>
    <mergeCell ref="B13:H13"/>
    <mergeCell ref="D14:E14"/>
    <mergeCell ref="B15:H15"/>
    <mergeCell ref="A11:A12"/>
    <mergeCell ref="B11:B12"/>
    <mergeCell ref="C11:C12"/>
    <mergeCell ref="D9:E9"/>
    <mergeCell ref="B10:H10"/>
    <mergeCell ref="I6:I8"/>
    <mergeCell ref="A7:A8"/>
    <mergeCell ref="B7:B8"/>
    <mergeCell ref="C7:C8"/>
    <mergeCell ref="D7:F7"/>
    <mergeCell ref="G7:G8"/>
    <mergeCell ref="H7:H8"/>
    <mergeCell ref="D8:E8"/>
    <mergeCell ref="A1:H1"/>
    <mergeCell ref="C3:H3"/>
    <mergeCell ref="C4:H4"/>
    <mergeCell ref="A6:H6"/>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31:F34 E28:F28 E22:F25 E11:F11 E16:F19"/>
    <dataValidation type="decimal" allowBlank="1" showErrorMessage="1" errorTitle="Ошибка" error="Допускается ввод только действительных чисел!" sqref="G31:G34 G28 G22:G25 G16:G19">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I31 I28 I22 I10 I16">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14">
      <formula1>900</formula1>
    </dataValidation>
  </dataValidations>
  <hyperlinks>
    <hyperlink ref="H14" r:id="rId1"/>
  </hyperlinks>
  <pageMargins left="0.7" right="0.7" top="0.75" bottom="0.75" header="0.3" footer="0.3"/>
  <pageSetup paperSize="9" orientation="portrait" horizontalDpi="180" verticalDpi="180" r:id="rId2"/>
</worksheet>
</file>

<file path=xl/worksheets/sheet2.xml><?xml version="1.0" encoding="utf-8"?>
<worksheet xmlns="http://schemas.openxmlformats.org/spreadsheetml/2006/main" xmlns:r="http://schemas.openxmlformats.org/officeDocument/2006/relationships">
  <dimension ref="A1:CO29"/>
  <sheetViews>
    <sheetView tabSelected="1" zoomScale="80" zoomScaleNormal="80" workbookViewId="0">
      <selection activeCell="R42" sqref="R42"/>
    </sheetView>
  </sheetViews>
  <sheetFormatPr defaultColWidth="10.5703125" defaultRowHeight="14.25" customHeight="1"/>
  <cols>
    <col min="1" max="1" width="12.7109375" style="1" customWidth="1"/>
    <col min="2" max="2" width="32.28515625" style="2" customWidth="1"/>
    <col min="3" max="3" width="15" style="2" customWidth="1"/>
    <col min="4" max="6" width="0" style="2" hidden="1" customWidth="1"/>
    <col min="7" max="7" width="11.7109375" style="2" customWidth="1"/>
    <col min="8" max="8" width="3.7109375" style="2" customWidth="1"/>
    <col min="9" max="9" width="11.7109375" style="2" customWidth="1"/>
    <col min="10" max="10" width="9.28515625" style="2" customWidth="1"/>
    <col min="11" max="11" width="15.5703125" style="4" customWidth="1"/>
    <col min="12" max="14" width="0" style="4" hidden="1" customWidth="1"/>
    <col min="15" max="15" width="12.140625" style="4" customWidth="1"/>
    <col min="16" max="16" width="6.42578125" style="4" customWidth="1"/>
    <col min="17" max="18" width="10.5703125" style="4"/>
    <col min="19" max="19" width="15.42578125" style="4" customWidth="1"/>
    <col min="20" max="22" width="0" style="4" hidden="1" customWidth="1"/>
    <col min="23" max="23" width="11.28515625" style="4" customWidth="1"/>
    <col min="24" max="24" width="6.140625" style="4" customWidth="1"/>
    <col min="25" max="26" width="10.5703125" style="4"/>
    <col min="27" max="27" width="15.42578125" style="4" customWidth="1"/>
    <col min="28" max="30" width="0" style="4" hidden="1" customWidth="1"/>
    <col min="31" max="31" width="13" style="4" customWidth="1"/>
    <col min="32" max="32" width="6.140625" style="4" customWidth="1"/>
    <col min="33" max="34" width="10.5703125" style="4"/>
    <col min="35" max="35" width="15.42578125" style="4" customWidth="1"/>
    <col min="36" max="38" width="0" style="4" hidden="1" customWidth="1"/>
    <col min="39" max="39" width="11.85546875" style="4" customWidth="1"/>
    <col min="40" max="40" width="5.7109375" style="4" customWidth="1"/>
    <col min="41" max="41" width="10.5703125" style="4"/>
    <col min="42" max="42" width="10.7109375" style="4" customWidth="1"/>
    <col min="43" max="43" width="15.140625" style="4" customWidth="1"/>
    <col min="44" max="46" width="0" style="4" hidden="1" customWidth="1"/>
    <col min="47" max="47" width="12.140625" style="4" customWidth="1"/>
    <col min="48" max="48" width="5.7109375" style="4" customWidth="1"/>
    <col min="49" max="50" width="10.5703125" style="4"/>
    <col min="51" max="51" width="13.140625" style="4" customWidth="1"/>
    <col min="52" max="54" width="0" style="4" hidden="1" customWidth="1"/>
    <col min="55" max="55" width="11.85546875" style="4" customWidth="1"/>
    <col min="56" max="56" width="6.5703125" style="4" customWidth="1"/>
    <col min="57" max="58" width="10.5703125" style="4"/>
    <col min="59" max="59" width="15.5703125" style="4" customWidth="1"/>
    <col min="60" max="62" width="0" style="4" hidden="1" customWidth="1"/>
    <col min="63" max="63" width="12.5703125" style="4" customWidth="1"/>
    <col min="64" max="64" width="6.28515625" style="4" customWidth="1"/>
    <col min="65" max="66" width="10.5703125" style="4"/>
    <col min="67" max="67" width="4.7109375" style="2" customWidth="1"/>
    <col min="68" max="68" width="115.7109375" style="2" customWidth="1"/>
    <col min="69" max="70" width="10.5703125" style="3"/>
    <col min="71" max="71" width="11.140625" style="3" customWidth="1"/>
    <col min="72" max="73" width="10.5703125" style="3"/>
    <col min="74" max="16384" width="10.5703125" style="4"/>
  </cols>
  <sheetData>
    <row r="1" spans="1:73" ht="18.75" customHeight="1">
      <c r="A1" s="133" t="str">
        <f>IF(TEMPLATE_GROUP="P",PT_P_FORM_HEAT_4_NAME_FORM,PT_R_FORM_HEAT_21_NAME_FORM)</f>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
      <c r="B1" s="133"/>
      <c r="C1" s="133"/>
      <c r="D1" s="133"/>
      <c r="E1" s="133"/>
      <c r="F1" s="133"/>
      <c r="G1" s="133"/>
      <c r="H1" s="133"/>
      <c r="I1" s="133"/>
      <c r="J1" s="48"/>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row>
    <row r="2" spans="1:73" ht="18.75" customHeight="1">
      <c r="A2" s="134" t="str">
        <f>IF(org=0,"Не определено",org)</f>
        <v>Лянторское городское муниципальное унитарное предприятие "Управление тепловодоснабжения и водоотведения"</v>
      </c>
      <c r="B2" s="134"/>
      <c r="C2" s="134"/>
      <c r="D2" s="134"/>
      <c r="E2" s="134"/>
      <c r="F2" s="134"/>
      <c r="G2" s="134"/>
      <c r="H2" s="134"/>
      <c r="I2" s="134"/>
      <c r="J2" s="48"/>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row>
    <row r="3" spans="1:73" ht="14.25" hidden="1" customHeight="1">
      <c r="A3" s="46"/>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row>
    <row r="4" spans="1:73" s="52" customFormat="1" ht="25.5" hidden="1" customHeight="1">
      <c r="A4" s="53" t="s">
        <v>17</v>
      </c>
      <c r="B4" s="53"/>
      <c r="C4" s="54" t="str">
        <f>IF(TITLE_NAME_OR_PR_CHANGE="",IF(TITLE_NAME_OR_PR="","",TITLE_NAME_OR_PR),TITLE_NAME_OR_PR_CHANGE)</f>
        <v/>
      </c>
      <c r="D4" s="54"/>
      <c r="E4" s="54"/>
      <c r="F4" s="54"/>
      <c r="G4" s="54"/>
      <c r="H4" s="54"/>
      <c r="I4" s="54"/>
      <c r="J4" s="2"/>
      <c r="K4" s="54" t="str">
        <f>IF(TITLE_NAME_OR_PR_CHANGE="",IF(TITLE_NAME_OR_PR="","",TITLE_NAME_OR_PR),TITLE_NAME_OR_PR_CHANGE)</f>
        <v/>
      </c>
      <c r="L4" s="54"/>
      <c r="M4" s="54"/>
      <c r="N4" s="54"/>
      <c r="O4" s="54"/>
      <c r="P4" s="54"/>
      <c r="Q4" s="54"/>
      <c r="R4" s="2"/>
      <c r="S4" s="54" t="str">
        <f>IF(TITLE_NAME_OR_PR_CHANGE="",IF(TITLE_NAME_OR_PR="","",TITLE_NAME_OR_PR),TITLE_NAME_OR_PR_CHANGE)</f>
        <v/>
      </c>
      <c r="T4" s="54"/>
      <c r="U4" s="54"/>
      <c r="V4" s="54"/>
      <c r="W4" s="54"/>
      <c r="X4" s="54"/>
      <c r="Y4" s="54"/>
      <c r="Z4" s="2"/>
      <c r="AA4" s="54" t="str">
        <f>IF(TITLE_NAME_OR_PR_CHANGE="",IF(TITLE_NAME_OR_PR="","",TITLE_NAME_OR_PR),TITLE_NAME_OR_PR_CHANGE)</f>
        <v/>
      </c>
      <c r="AB4" s="54"/>
      <c r="AC4" s="54"/>
      <c r="AD4" s="54"/>
      <c r="AE4" s="54"/>
      <c r="AF4" s="54"/>
      <c r="AG4" s="54"/>
      <c r="AH4" s="2"/>
      <c r="AI4" s="54" t="str">
        <f>IF(TITLE_NAME_OR_PR_CHANGE="",IF(TITLE_NAME_OR_PR="","",TITLE_NAME_OR_PR),TITLE_NAME_OR_PR_CHANGE)</f>
        <v/>
      </c>
      <c r="AJ4" s="54"/>
      <c r="AK4" s="54"/>
      <c r="AL4" s="54"/>
      <c r="AM4" s="54"/>
      <c r="AN4" s="54"/>
      <c r="AO4" s="54"/>
      <c r="AP4" s="2"/>
      <c r="AQ4" s="54" t="str">
        <f>IF(TITLE_NAME_OR_PR_CHANGE="",IF(TITLE_NAME_OR_PR="","",TITLE_NAME_OR_PR),TITLE_NAME_OR_PR_CHANGE)</f>
        <v/>
      </c>
      <c r="AR4" s="54"/>
      <c r="AS4" s="54"/>
      <c r="AT4" s="54"/>
      <c r="AU4" s="54"/>
      <c r="AV4" s="54"/>
      <c r="AW4" s="54"/>
      <c r="AX4" s="2"/>
      <c r="AY4" s="54" t="str">
        <f>IF(TITLE_NAME_OR_PR_CHANGE="",IF(TITLE_NAME_OR_PR="","",TITLE_NAME_OR_PR),TITLE_NAME_OR_PR_CHANGE)</f>
        <v/>
      </c>
      <c r="AZ4" s="54"/>
      <c r="BA4" s="54"/>
      <c r="BB4" s="54"/>
      <c r="BC4" s="54"/>
      <c r="BD4" s="54"/>
      <c r="BE4" s="54"/>
      <c r="BF4" s="2"/>
      <c r="BG4" s="54" t="str">
        <f>IF(TITLE_NAME_OR_PR_CHANGE="",IF(TITLE_NAME_OR_PR="","",TITLE_NAME_OR_PR),TITLE_NAME_OR_PR_CHANGE)</f>
        <v/>
      </c>
      <c r="BH4" s="54"/>
      <c r="BI4" s="54"/>
      <c r="BJ4" s="54"/>
      <c r="BK4" s="54"/>
      <c r="BL4" s="54"/>
      <c r="BM4" s="54"/>
      <c r="BN4" s="2"/>
      <c r="BO4" s="2"/>
      <c r="BP4" s="55"/>
      <c r="BQ4" s="13"/>
      <c r="BR4" s="13"/>
      <c r="BS4" s="13"/>
      <c r="BT4" s="13"/>
      <c r="BU4" s="13"/>
    </row>
    <row r="5" spans="1:73" s="52" customFormat="1" ht="18.75" hidden="1" customHeight="1">
      <c r="A5" s="53" t="s">
        <v>18</v>
      </c>
      <c r="B5" s="53"/>
      <c r="C5" s="56">
        <f>IF(TITLE_DATE_PR_CHANGE="",IF(TITLE_DATE_PR="","",TITLE_DATE_PR),TITLE_DATE_PR_CHANGE)</f>
        <v>45408</v>
      </c>
      <c r="D5" s="56"/>
      <c r="E5" s="56"/>
      <c r="F5" s="56"/>
      <c r="G5" s="56"/>
      <c r="H5" s="56"/>
      <c r="I5" s="56"/>
      <c r="J5" s="2"/>
      <c r="K5" s="56">
        <f>IF(TITLE_DATE_PR_CHANGE="",IF(TITLE_DATE_PR="","",TITLE_DATE_PR),TITLE_DATE_PR_CHANGE)</f>
        <v>45408</v>
      </c>
      <c r="L5" s="56"/>
      <c r="M5" s="56"/>
      <c r="N5" s="56"/>
      <c r="O5" s="56"/>
      <c r="P5" s="56"/>
      <c r="Q5" s="56"/>
      <c r="R5" s="2"/>
      <c r="S5" s="56">
        <f>IF(TITLE_DATE_PR_CHANGE="",IF(TITLE_DATE_PR="","",TITLE_DATE_PR),TITLE_DATE_PR_CHANGE)</f>
        <v>45408</v>
      </c>
      <c r="T5" s="56"/>
      <c r="U5" s="56"/>
      <c r="V5" s="56"/>
      <c r="W5" s="56"/>
      <c r="X5" s="56"/>
      <c r="Y5" s="56"/>
      <c r="Z5" s="2"/>
      <c r="AA5" s="56">
        <f>IF(TITLE_DATE_PR_CHANGE="",IF(TITLE_DATE_PR="","",TITLE_DATE_PR),TITLE_DATE_PR_CHANGE)</f>
        <v>45408</v>
      </c>
      <c r="AB5" s="56"/>
      <c r="AC5" s="56"/>
      <c r="AD5" s="56"/>
      <c r="AE5" s="56"/>
      <c r="AF5" s="56"/>
      <c r="AG5" s="56"/>
      <c r="AH5" s="2"/>
      <c r="AI5" s="56">
        <f>IF(TITLE_DATE_PR_CHANGE="",IF(TITLE_DATE_PR="","",TITLE_DATE_PR),TITLE_DATE_PR_CHANGE)</f>
        <v>45408</v>
      </c>
      <c r="AJ5" s="56"/>
      <c r="AK5" s="56"/>
      <c r="AL5" s="56"/>
      <c r="AM5" s="56"/>
      <c r="AN5" s="56"/>
      <c r="AO5" s="56"/>
      <c r="AP5" s="2"/>
      <c r="AQ5" s="56">
        <f>IF(TITLE_DATE_PR_CHANGE="",IF(TITLE_DATE_PR="","",TITLE_DATE_PR),TITLE_DATE_PR_CHANGE)</f>
        <v>45408</v>
      </c>
      <c r="AR5" s="56"/>
      <c r="AS5" s="56"/>
      <c r="AT5" s="56"/>
      <c r="AU5" s="56"/>
      <c r="AV5" s="56"/>
      <c r="AW5" s="56"/>
      <c r="AX5" s="2"/>
      <c r="AY5" s="56">
        <f>IF(TITLE_DATE_PR_CHANGE="",IF(TITLE_DATE_PR="","",TITLE_DATE_PR),TITLE_DATE_PR_CHANGE)</f>
        <v>45408</v>
      </c>
      <c r="AZ5" s="56"/>
      <c r="BA5" s="56"/>
      <c r="BB5" s="56"/>
      <c r="BC5" s="56"/>
      <c r="BD5" s="56"/>
      <c r="BE5" s="56"/>
      <c r="BF5" s="2"/>
      <c r="BG5" s="56">
        <f>IF(TITLE_DATE_PR_CHANGE="",IF(TITLE_DATE_PR="","",TITLE_DATE_PR),TITLE_DATE_PR_CHANGE)</f>
        <v>45408</v>
      </c>
      <c r="BH5" s="56"/>
      <c r="BI5" s="56"/>
      <c r="BJ5" s="56"/>
      <c r="BK5" s="56"/>
      <c r="BL5" s="56"/>
      <c r="BM5" s="56"/>
      <c r="BN5" s="2"/>
      <c r="BO5" s="2"/>
      <c r="BP5" s="55"/>
      <c r="BQ5" s="13"/>
      <c r="BR5" s="13"/>
      <c r="BS5" s="13"/>
      <c r="BT5" s="13"/>
      <c r="BU5" s="13"/>
    </row>
    <row r="6" spans="1:73" s="52" customFormat="1" ht="18.75" hidden="1" customHeight="1">
      <c r="A6" s="53" t="s">
        <v>19</v>
      </c>
      <c r="B6" s="53"/>
      <c r="C6" s="54" t="str">
        <f>IF(TITLE_NUMBER_PR_CHANGE="",IF(TITLE_NUMBER_PR="","",TITLE_NUMBER_PR),TITLE_NUMBER_PR_CHANGE)</f>
        <v>Исх-782</v>
      </c>
      <c r="D6" s="54"/>
      <c r="E6" s="54"/>
      <c r="F6" s="54"/>
      <c r="G6" s="54"/>
      <c r="H6" s="54"/>
      <c r="I6" s="54"/>
      <c r="J6" s="2"/>
      <c r="K6" s="54" t="str">
        <f>IF(TITLE_NUMBER_PR_CHANGE="",IF(TITLE_NUMBER_PR="","",TITLE_NUMBER_PR),TITLE_NUMBER_PR_CHANGE)</f>
        <v>Исх-782</v>
      </c>
      <c r="L6" s="54"/>
      <c r="M6" s="54"/>
      <c r="N6" s="54"/>
      <c r="O6" s="54"/>
      <c r="P6" s="54"/>
      <c r="Q6" s="54"/>
      <c r="R6" s="2"/>
      <c r="S6" s="54" t="str">
        <f>IF(TITLE_NUMBER_PR_CHANGE="",IF(TITLE_NUMBER_PR="","",TITLE_NUMBER_PR),TITLE_NUMBER_PR_CHANGE)</f>
        <v>Исх-782</v>
      </c>
      <c r="T6" s="54"/>
      <c r="U6" s="54"/>
      <c r="V6" s="54"/>
      <c r="W6" s="54"/>
      <c r="X6" s="54"/>
      <c r="Y6" s="54"/>
      <c r="Z6" s="2"/>
      <c r="AA6" s="54" t="str">
        <f>IF(TITLE_NUMBER_PR_CHANGE="",IF(TITLE_NUMBER_PR="","",TITLE_NUMBER_PR),TITLE_NUMBER_PR_CHANGE)</f>
        <v>Исх-782</v>
      </c>
      <c r="AB6" s="54"/>
      <c r="AC6" s="54"/>
      <c r="AD6" s="54"/>
      <c r="AE6" s="54"/>
      <c r="AF6" s="54"/>
      <c r="AG6" s="54"/>
      <c r="AH6" s="2"/>
      <c r="AI6" s="54" t="str">
        <f>IF(TITLE_NUMBER_PR_CHANGE="",IF(TITLE_NUMBER_PR="","",TITLE_NUMBER_PR),TITLE_NUMBER_PR_CHANGE)</f>
        <v>Исх-782</v>
      </c>
      <c r="AJ6" s="54"/>
      <c r="AK6" s="54"/>
      <c r="AL6" s="54"/>
      <c r="AM6" s="54"/>
      <c r="AN6" s="54"/>
      <c r="AO6" s="54"/>
      <c r="AP6" s="2"/>
      <c r="AQ6" s="54" t="str">
        <f>IF(TITLE_NUMBER_PR_CHANGE="",IF(TITLE_NUMBER_PR="","",TITLE_NUMBER_PR),TITLE_NUMBER_PR_CHANGE)</f>
        <v>Исх-782</v>
      </c>
      <c r="AR6" s="54"/>
      <c r="AS6" s="54"/>
      <c r="AT6" s="54"/>
      <c r="AU6" s="54"/>
      <c r="AV6" s="54"/>
      <c r="AW6" s="54"/>
      <c r="AX6" s="2"/>
      <c r="AY6" s="54" t="str">
        <f>IF(TITLE_NUMBER_PR_CHANGE="",IF(TITLE_NUMBER_PR="","",TITLE_NUMBER_PR),TITLE_NUMBER_PR_CHANGE)</f>
        <v>Исх-782</v>
      </c>
      <c r="AZ6" s="54"/>
      <c r="BA6" s="54"/>
      <c r="BB6" s="54"/>
      <c r="BC6" s="54"/>
      <c r="BD6" s="54"/>
      <c r="BE6" s="54"/>
      <c r="BF6" s="2"/>
      <c r="BG6" s="54" t="str">
        <f>IF(TITLE_NUMBER_PR_CHANGE="",IF(TITLE_NUMBER_PR="","",TITLE_NUMBER_PR),TITLE_NUMBER_PR_CHANGE)</f>
        <v>Исх-782</v>
      </c>
      <c r="BH6" s="54"/>
      <c r="BI6" s="54"/>
      <c r="BJ6" s="54"/>
      <c r="BK6" s="54"/>
      <c r="BL6" s="54"/>
      <c r="BM6" s="54"/>
      <c r="BN6" s="2"/>
      <c r="BO6" s="2"/>
      <c r="BP6" s="55"/>
      <c r="BQ6" s="13"/>
      <c r="BR6" s="13"/>
      <c r="BS6" s="13"/>
      <c r="BT6" s="13"/>
      <c r="BU6" s="13"/>
    </row>
    <row r="7" spans="1:73" s="52" customFormat="1" ht="18.75" hidden="1" customHeight="1">
      <c r="A7" s="53" t="s">
        <v>20</v>
      </c>
      <c r="B7" s="53"/>
      <c r="C7" s="54" t="str">
        <f>IF(TITLE_IST_PUB_CHANGE="",IF(TITLE_IST_PUB="","",TITLE_IST_PUB),TITLE_IST_PUB_CHANGE)</f>
        <v/>
      </c>
      <c r="D7" s="54"/>
      <c r="E7" s="54"/>
      <c r="F7" s="54"/>
      <c r="G7" s="54"/>
      <c r="H7" s="54"/>
      <c r="I7" s="54"/>
      <c r="J7" s="2"/>
      <c r="K7" s="54" t="str">
        <f>IF(TITLE_IST_PUB_CHANGE="",IF(TITLE_IST_PUB="","",TITLE_IST_PUB),TITLE_IST_PUB_CHANGE)</f>
        <v/>
      </c>
      <c r="L7" s="54"/>
      <c r="M7" s="54"/>
      <c r="N7" s="54"/>
      <c r="O7" s="54"/>
      <c r="P7" s="54"/>
      <c r="Q7" s="54"/>
      <c r="R7" s="2"/>
      <c r="S7" s="54" t="str">
        <f>IF(TITLE_IST_PUB_CHANGE="",IF(TITLE_IST_PUB="","",TITLE_IST_PUB),TITLE_IST_PUB_CHANGE)</f>
        <v/>
      </c>
      <c r="T7" s="54"/>
      <c r="U7" s="54"/>
      <c r="V7" s="54"/>
      <c r="W7" s="54"/>
      <c r="X7" s="54"/>
      <c r="Y7" s="54"/>
      <c r="Z7" s="2"/>
      <c r="AA7" s="54" t="str">
        <f>IF(TITLE_IST_PUB_CHANGE="",IF(TITLE_IST_PUB="","",TITLE_IST_PUB),TITLE_IST_PUB_CHANGE)</f>
        <v/>
      </c>
      <c r="AB7" s="54"/>
      <c r="AC7" s="54"/>
      <c r="AD7" s="54"/>
      <c r="AE7" s="54"/>
      <c r="AF7" s="54"/>
      <c r="AG7" s="54"/>
      <c r="AH7" s="2"/>
      <c r="AI7" s="54" t="str">
        <f>IF(TITLE_IST_PUB_CHANGE="",IF(TITLE_IST_PUB="","",TITLE_IST_PUB),TITLE_IST_PUB_CHANGE)</f>
        <v/>
      </c>
      <c r="AJ7" s="54"/>
      <c r="AK7" s="54"/>
      <c r="AL7" s="54"/>
      <c r="AM7" s="54"/>
      <c r="AN7" s="54"/>
      <c r="AO7" s="54"/>
      <c r="AP7" s="2"/>
      <c r="AQ7" s="54" t="str">
        <f>IF(TITLE_IST_PUB_CHANGE="",IF(TITLE_IST_PUB="","",TITLE_IST_PUB),TITLE_IST_PUB_CHANGE)</f>
        <v/>
      </c>
      <c r="AR7" s="54"/>
      <c r="AS7" s="54"/>
      <c r="AT7" s="54"/>
      <c r="AU7" s="54"/>
      <c r="AV7" s="54"/>
      <c r="AW7" s="54"/>
      <c r="AX7" s="2"/>
      <c r="AY7" s="54" t="str">
        <f>IF(TITLE_IST_PUB_CHANGE="",IF(TITLE_IST_PUB="","",TITLE_IST_PUB),TITLE_IST_PUB_CHANGE)</f>
        <v/>
      </c>
      <c r="AZ7" s="54"/>
      <c r="BA7" s="54"/>
      <c r="BB7" s="54"/>
      <c r="BC7" s="54"/>
      <c r="BD7" s="54"/>
      <c r="BE7" s="54"/>
      <c r="BF7" s="2"/>
      <c r="BG7" s="54" t="str">
        <f>IF(TITLE_IST_PUB_CHANGE="",IF(TITLE_IST_PUB="","",TITLE_IST_PUB),TITLE_IST_PUB_CHANGE)</f>
        <v/>
      </c>
      <c r="BH7" s="54"/>
      <c r="BI7" s="54"/>
      <c r="BJ7" s="54"/>
      <c r="BK7" s="54"/>
      <c r="BL7" s="54"/>
      <c r="BM7" s="54"/>
      <c r="BN7" s="2"/>
      <c r="BO7" s="2"/>
      <c r="BP7" s="55"/>
      <c r="BQ7" s="13"/>
      <c r="BR7" s="13"/>
      <c r="BS7" s="13"/>
      <c r="BT7" s="13"/>
      <c r="BU7" s="13"/>
    </row>
    <row r="8" spans="1:73" ht="14.25" customHeight="1">
      <c r="A8" s="46"/>
      <c r="B8" s="47"/>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row>
    <row r="9" spans="1:73" s="52" customFormat="1" ht="18.75" customHeight="1">
      <c r="A9" s="53" t="s">
        <v>21</v>
      </c>
      <c r="B9" s="53"/>
      <c r="C9" s="56">
        <f>IF(TITLE_DATE_PR_CHANGE="",IF(TITLE_DATE_PR="","",TITLE_DATE_PR),TITLE_DATE_PR_CHANGE)</f>
        <v>45408</v>
      </c>
      <c r="D9" s="56"/>
      <c r="E9" s="56"/>
      <c r="F9" s="56"/>
      <c r="G9" s="56"/>
      <c r="H9" s="56"/>
      <c r="I9" s="56"/>
      <c r="J9" s="2"/>
      <c r="K9" s="56">
        <f>IF(TITLE_DATE_PR_CHANGE="",IF(TITLE_DATE_PR="","",TITLE_DATE_PR),TITLE_DATE_PR_CHANGE)</f>
        <v>45408</v>
      </c>
      <c r="L9" s="56"/>
      <c r="M9" s="56"/>
      <c r="N9" s="56"/>
      <c r="O9" s="56"/>
      <c r="P9" s="56"/>
      <c r="Q9" s="56"/>
      <c r="R9" s="2"/>
      <c r="S9" s="56">
        <f>IF(TITLE_DATE_PR_CHANGE="",IF(TITLE_DATE_PR="","",TITLE_DATE_PR),TITLE_DATE_PR_CHANGE)</f>
        <v>45408</v>
      </c>
      <c r="T9" s="56"/>
      <c r="U9" s="56"/>
      <c r="V9" s="56"/>
      <c r="W9" s="56"/>
      <c r="X9" s="56"/>
      <c r="Y9" s="56"/>
      <c r="Z9" s="2"/>
      <c r="AA9" s="56">
        <f>IF(TITLE_DATE_PR_CHANGE="",IF(TITLE_DATE_PR="","",TITLE_DATE_PR),TITLE_DATE_PR_CHANGE)</f>
        <v>45408</v>
      </c>
      <c r="AB9" s="56"/>
      <c r="AC9" s="56"/>
      <c r="AD9" s="56"/>
      <c r="AE9" s="56"/>
      <c r="AF9" s="56"/>
      <c r="AG9" s="56"/>
      <c r="AH9" s="2"/>
      <c r="AI9" s="56">
        <f>IF(TITLE_DATE_PR_CHANGE="",IF(TITLE_DATE_PR="","",TITLE_DATE_PR),TITLE_DATE_PR_CHANGE)</f>
        <v>45408</v>
      </c>
      <c r="AJ9" s="56"/>
      <c r="AK9" s="56"/>
      <c r="AL9" s="56"/>
      <c r="AM9" s="56"/>
      <c r="AN9" s="56"/>
      <c r="AO9" s="56"/>
      <c r="AP9" s="2"/>
      <c r="AQ9" s="56">
        <f>IF(TITLE_DATE_PR_CHANGE="",IF(TITLE_DATE_PR="","",TITLE_DATE_PR),TITLE_DATE_PR_CHANGE)</f>
        <v>45408</v>
      </c>
      <c r="AR9" s="56"/>
      <c r="AS9" s="56"/>
      <c r="AT9" s="56"/>
      <c r="AU9" s="56"/>
      <c r="AV9" s="56"/>
      <c r="AW9" s="56"/>
      <c r="AX9" s="2"/>
      <c r="AY9" s="56">
        <f>IF(TITLE_DATE_PR_CHANGE="",IF(TITLE_DATE_PR="","",TITLE_DATE_PR),TITLE_DATE_PR_CHANGE)</f>
        <v>45408</v>
      </c>
      <c r="AZ9" s="56"/>
      <c r="BA9" s="56"/>
      <c r="BB9" s="56"/>
      <c r="BC9" s="56"/>
      <c r="BD9" s="56"/>
      <c r="BE9" s="56"/>
      <c r="BF9" s="2"/>
      <c r="BG9" s="56">
        <f>IF(TITLE_DATE_PR_CHANGE="",IF(TITLE_DATE_PR="","",TITLE_DATE_PR),TITLE_DATE_PR_CHANGE)</f>
        <v>45408</v>
      </c>
      <c r="BH9" s="56"/>
      <c r="BI9" s="56"/>
      <c r="BJ9" s="56"/>
      <c r="BK9" s="56"/>
      <c r="BL9" s="56"/>
      <c r="BM9" s="56"/>
      <c r="BN9" s="2"/>
      <c r="BO9" s="2"/>
      <c r="BP9" s="55"/>
      <c r="BQ9" s="13"/>
      <c r="BR9" s="13"/>
      <c r="BS9" s="13"/>
      <c r="BT9" s="13"/>
      <c r="BU9" s="13"/>
    </row>
    <row r="10" spans="1:73" s="52" customFormat="1" ht="18.75" customHeight="1">
      <c r="A10" s="53" t="s">
        <v>22</v>
      </c>
      <c r="B10" s="53"/>
      <c r="C10" s="54" t="str">
        <f>IF(TITLE_NUMBER_PR_CHANGE="",IF(TITLE_NUMBER_PR="","",TITLE_NUMBER_PR),TITLE_NUMBER_PR_CHANGE)</f>
        <v>Исх-782</v>
      </c>
      <c r="D10" s="54"/>
      <c r="E10" s="54"/>
      <c r="F10" s="54"/>
      <c r="G10" s="54"/>
      <c r="H10" s="54"/>
      <c r="I10" s="54"/>
      <c r="J10" s="2"/>
      <c r="K10" s="54" t="str">
        <f>IF(TITLE_NUMBER_PR_CHANGE="",IF(TITLE_NUMBER_PR="","",TITLE_NUMBER_PR),TITLE_NUMBER_PR_CHANGE)</f>
        <v>Исх-782</v>
      </c>
      <c r="L10" s="54"/>
      <c r="M10" s="54"/>
      <c r="N10" s="54"/>
      <c r="O10" s="54"/>
      <c r="P10" s="54"/>
      <c r="Q10" s="54"/>
      <c r="R10" s="2"/>
      <c r="S10" s="54" t="str">
        <f>IF(TITLE_NUMBER_PR_CHANGE="",IF(TITLE_NUMBER_PR="","",TITLE_NUMBER_PR),TITLE_NUMBER_PR_CHANGE)</f>
        <v>Исх-782</v>
      </c>
      <c r="T10" s="54"/>
      <c r="U10" s="54"/>
      <c r="V10" s="54"/>
      <c r="W10" s="54"/>
      <c r="X10" s="54"/>
      <c r="Y10" s="54"/>
      <c r="Z10" s="2"/>
      <c r="AA10" s="54" t="str">
        <f>IF(TITLE_NUMBER_PR_CHANGE="",IF(TITLE_NUMBER_PR="","",TITLE_NUMBER_PR),TITLE_NUMBER_PR_CHANGE)</f>
        <v>Исх-782</v>
      </c>
      <c r="AB10" s="54"/>
      <c r="AC10" s="54"/>
      <c r="AD10" s="54"/>
      <c r="AE10" s="54"/>
      <c r="AF10" s="54"/>
      <c r="AG10" s="54"/>
      <c r="AH10" s="2"/>
      <c r="AI10" s="54" t="str">
        <f>IF(TITLE_NUMBER_PR_CHANGE="",IF(TITLE_NUMBER_PR="","",TITLE_NUMBER_PR),TITLE_NUMBER_PR_CHANGE)</f>
        <v>Исх-782</v>
      </c>
      <c r="AJ10" s="54"/>
      <c r="AK10" s="54"/>
      <c r="AL10" s="54"/>
      <c r="AM10" s="54"/>
      <c r="AN10" s="54"/>
      <c r="AO10" s="54"/>
      <c r="AP10" s="2"/>
      <c r="AQ10" s="54" t="str">
        <f>IF(TITLE_NUMBER_PR_CHANGE="",IF(TITLE_NUMBER_PR="","",TITLE_NUMBER_PR),TITLE_NUMBER_PR_CHANGE)</f>
        <v>Исх-782</v>
      </c>
      <c r="AR10" s="54"/>
      <c r="AS10" s="54"/>
      <c r="AT10" s="54"/>
      <c r="AU10" s="54"/>
      <c r="AV10" s="54"/>
      <c r="AW10" s="54"/>
      <c r="AX10" s="2"/>
      <c r="AY10" s="54" t="str">
        <f>IF(TITLE_NUMBER_PR_CHANGE="",IF(TITLE_NUMBER_PR="","",TITLE_NUMBER_PR),TITLE_NUMBER_PR_CHANGE)</f>
        <v>Исх-782</v>
      </c>
      <c r="AZ10" s="54"/>
      <c r="BA10" s="54"/>
      <c r="BB10" s="54"/>
      <c r="BC10" s="54"/>
      <c r="BD10" s="54"/>
      <c r="BE10" s="54"/>
      <c r="BF10" s="2"/>
      <c r="BG10" s="54" t="str">
        <f>IF(TITLE_NUMBER_PR_CHANGE="",IF(TITLE_NUMBER_PR="","",TITLE_NUMBER_PR),TITLE_NUMBER_PR_CHANGE)</f>
        <v>Исх-782</v>
      </c>
      <c r="BH10" s="54"/>
      <c r="BI10" s="54"/>
      <c r="BJ10" s="54"/>
      <c r="BK10" s="54"/>
      <c r="BL10" s="54"/>
      <c r="BM10" s="54"/>
      <c r="BN10" s="2"/>
      <c r="BO10" s="2"/>
      <c r="BP10" s="55"/>
      <c r="BQ10" s="13"/>
      <c r="BR10" s="13"/>
      <c r="BS10" s="13"/>
      <c r="BT10" s="13"/>
      <c r="BU10" s="13"/>
    </row>
    <row r="11" spans="1:73" s="52" customFormat="1" ht="0" hidden="1" customHeight="1">
      <c r="A11" s="2"/>
      <c r="B11" s="2"/>
      <c r="C11" s="2"/>
      <c r="D11" s="2"/>
      <c r="E11" s="2"/>
      <c r="F11" s="2"/>
      <c r="G11" s="2"/>
      <c r="H11" s="2"/>
      <c r="I11" s="2"/>
      <c r="J11" s="3" t="s">
        <v>23</v>
      </c>
      <c r="K11" s="2"/>
      <c r="L11" s="2"/>
      <c r="M11" s="2"/>
      <c r="N11" s="2"/>
      <c r="O11" s="2"/>
      <c r="P11" s="2"/>
      <c r="Q11" s="2"/>
      <c r="R11" s="3" t="s">
        <v>23</v>
      </c>
      <c r="S11" s="2"/>
      <c r="T11" s="2"/>
      <c r="U11" s="2"/>
      <c r="V11" s="2"/>
      <c r="W11" s="2"/>
      <c r="X11" s="2"/>
      <c r="Y11" s="2"/>
      <c r="Z11" s="3" t="s">
        <v>23</v>
      </c>
      <c r="AA11" s="2"/>
      <c r="AB11" s="2"/>
      <c r="AC11" s="2"/>
      <c r="AD11" s="2"/>
      <c r="AE11" s="2"/>
      <c r="AF11" s="2"/>
      <c r="AG11" s="2"/>
      <c r="AH11" s="3" t="s">
        <v>23</v>
      </c>
      <c r="AI11" s="2"/>
      <c r="AJ11" s="2"/>
      <c r="AK11" s="2"/>
      <c r="AL11" s="2"/>
      <c r="AM11" s="2"/>
      <c r="AN11" s="2"/>
      <c r="AO11" s="2"/>
      <c r="AP11" s="3" t="s">
        <v>23</v>
      </c>
      <c r="AQ11" s="2"/>
      <c r="AR11" s="2"/>
      <c r="AS11" s="2"/>
      <c r="AT11" s="2"/>
      <c r="AU11" s="2"/>
      <c r="AV11" s="2"/>
      <c r="AW11" s="2"/>
      <c r="AX11" s="3" t="s">
        <v>23</v>
      </c>
      <c r="AY11" s="2"/>
      <c r="AZ11" s="2"/>
      <c r="BA11" s="2"/>
      <c r="BB11" s="2"/>
      <c r="BC11" s="2"/>
      <c r="BD11" s="2"/>
      <c r="BE11" s="2"/>
      <c r="BF11" s="3" t="s">
        <v>23</v>
      </c>
      <c r="BG11" s="2"/>
      <c r="BH11" s="2"/>
      <c r="BI11" s="2"/>
      <c r="BJ11" s="2"/>
      <c r="BK11" s="2"/>
      <c r="BL11" s="2"/>
      <c r="BM11" s="2"/>
      <c r="BN11" s="3" t="s">
        <v>23</v>
      </c>
      <c r="BQ11" s="13"/>
      <c r="BR11" s="13"/>
      <c r="BS11" s="13"/>
      <c r="BT11" s="13"/>
      <c r="BU11" s="13"/>
    </row>
    <row r="12" spans="1:73" ht="14.25" customHeight="1">
      <c r="A12" s="46"/>
      <c r="B12" s="47"/>
      <c r="C12" s="57"/>
      <c r="D12" s="57"/>
      <c r="E12" s="57"/>
      <c r="F12" s="57"/>
      <c r="G12" s="57"/>
      <c r="H12" s="57"/>
      <c r="I12" s="57"/>
      <c r="J12" s="57"/>
      <c r="K12" s="57" t="s">
        <v>24</v>
      </c>
      <c r="L12" s="57"/>
      <c r="M12" s="57"/>
      <c r="N12" s="57"/>
      <c r="O12" s="57"/>
      <c r="P12" s="57"/>
      <c r="Q12" s="57"/>
      <c r="R12" s="57"/>
      <c r="S12" s="57" t="s">
        <v>24</v>
      </c>
      <c r="T12" s="57"/>
      <c r="U12" s="57"/>
      <c r="V12" s="57"/>
      <c r="W12" s="57"/>
      <c r="X12" s="57"/>
      <c r="Y12" s="57"/>
      <c r="Z12" s="57"/>
      <c r="AA12" s="57" t="s">
        <v>24</v>
      </c>
      <c r="AB12" s="57"/>
      <c r="AC12" s="57"/>
      <c r="AD12" s="57"/>
      <c r="AE12" s="57"/>
      <c r="AF12" s="57"/>
      <c r="AG12" s="57"/>
      <c r="AH12" s="57"/>
      <c r="AI12" s="57" t="s">
        <v>24</v>
      </c>
      <c r="AJ12" s="57"/>
      <c r="AK12" s="57"/>
      <c r="AL12" s="57"/>
      <c r="AM12" s="57"/>
      <c r="AN12" s="57"/>
      <c r="AO12" s="57"/>
      <c r="AP12" s="57"/>
      <c r="AQ12" s="57" t="s">
        <v>24</v>
      </c>
      <c r="AR12" s="57"/>
      <c r="AS12" s="57"/>
      <c r="AT12" s="57"/>
      <c r="AU12" s="57"/>
      <c r="AV12" s="57"/>
      <c r="AW12" s="57"/>
      <c r="AX12" s="57"/>
      <c r="AY12" s="57" t="s">
        <v>24</v>
      </c>
      <c r="AZ12" s="57"/>
      <c r="BA12" s="57"/>
      <c r="BB12" s="57"/>
      <c r="BC12" s="57"/>
      <c r="BD12" s="57"/>
      <c r="BE12" s="57"/>
      <c r="BF12" s="57"/>
      <c r="BG12" s="57" t="s">
        <v>24</v>
      </c>
      <c r="BH12" s="57"/>
      <c r="BI12" s="57"/>
      <c r="BJ12" s="57"/>
      <c r="BK12" s="57"/>
      <c r="BL12" s="57"/>
      <c r="BM12" s="57"/>
      <c r="BN12" s="57"/>
    </row>
    <row r="13" spans="1:73" ht="14.25" customHeight="1">
      <c r="A13" s="58" t="s">
        <v>25</v>
      </c>
      <c r="B13" s="58"/>
      <c r="C13" s="58"/>
      <c r="D13" s="58"/>
      <c r="E13" s="58"/>
      <c r="F13" s="58"/>
      <c r="G13" s="58"/>
      <c r="H13" s="58"/>
      <c r="I13" s="58"/>
      <c r="J13" s="58"/>
      <c r="K13" s="58" t="s">
        <v>25</v>
      </c>
      <c r="L13" s="58"/>
      <c r="M13" s="58"/>
      <c r="N13" s="58"/>
      <c r="O13" s="58"/>
      <c r="P13" s="58"/>
      <c r="Q13" s="58"/>
      <c r="R13" s="58"/>
      <c r="S13" s="58" t="s">
        <v>25</v>
      </c>
      <c r="T13" s="58"/>
      <c r="U13" s="58"/>
      <c r="V13" s="58"/>
      <c r="W13" s="58"/>
      <c r="X13" s="58"/>
      <c r="Y13" s="58"/>
      <c r="Z13" s="58"/>
      <c r="AA13" s="58" t="s">
        <v>25</v>
      </c>
      <c r="AB13" s="58"/>
      <c r="AC13" s="58"/>
      <c r="AD13" s="58"/>
      <c r="AE13" s="58"/>
      <c r="AF13" s="58"/>
      <c r="AG13" s="58"/>
      <c r="AH13" s="58"/>
      <c r="AI13" s="58" t="s">
        <v>25</v>
      </c>
      <c r="AJ13" s="58"/>
      <c r="AK13" s="58"/>
      <c r="AL13" s="58"/>
      <c r="AM13" s="58"/>
      <c r="AN13" s="58"/>
      <c r="AO13" s="58"/>
      <c r="AP13" s="58"/>
      <c r="AQ13" s="58" t="s">
        <v>25</v>
      </c>
      <c r="AR13" s="58"/>
      <c r="AS13" s="58"/>
      <c r="AT13" s="58"/>
      <c r="AU13" s="58"/>
      <c r="AV13" s="58"/>
      <c r="AW13" s="58"/>
      <c r="AX13" s="58"/>
      <c r="AY13" s="58" t="s">
        <v>25</v>
      </c>
      <c r="AZ13" s="58"/>
      <c r="BA13" s="58"/>
      <c r="BB13" s="58"/>
      <c r="BC13" s="58"/>
      <c r="BD13" s="58"/>
      <c r="BE13" s="58"/>
      <c r="BF13" s="58"/>
      <c r="BG13" s="58" t="s">
        <v>25</v>
      </c>
      <c r="BH13" s="58"/>
      <c r="BI13" s="58"/>
      <c r="BJ13" s="58"/>
      <c r="BK13" s="58"/>
      <c r="BL13" s="58"/>
      <c r="BM13" s="58"/>
      <c r="BN13" s="58"/>
      <c r="BO13" s="58"/>
      <c r="BP13" s="58"/>
    </row>
    <row r="14" spans="1:73" ht="14.25" customHeight="1">
      <c r="A14" s="59" t="s">
        <v>26</v>
      </c>
      <c r="B14" s="60" t="s">
        <v>27</v>
      </c>
      <c r="C14" s="61" t="s">
        <v>28</v>
      </c>
      <c r="D14" s="62"/>
      <c r="E14" s="62"/>
      <c r="F14" s="62"/>
      <c r="G14" s="62"/>
      <c r="H14" s="62"/>
      <c r="I14" s="63"/>
      <c r="J14" s="64" t="s">
        <v>30</v>
      </c>
      <c r="K14" s="61" t="s">
        <v>28</v>
      </c>
      <c r="L14" s="62"/>
      <c r="M14" s="62"/>
      <c r="N14" s="62"/>
      <c r="O14" s="62"/>
      <c r="P14" s="62"/>
      <c r="Q14" s="63"/>
      <c r="R14" s="64" t="s">
        <v>29</v>
      </c>
      <c r="S14" s="61" t="s">
        <v>28</v>
      </c>
      <c r="T14" s="62"/>
      <c r="U14" s="62"/>
      <c r="V14" s="62"/>
      <c r="W14" s="62"/>
      <c r="X14" s="62"/>
      <c r="Y14" s="63"/>
      <c r="Z14" s="64" t="s">
        <v>29</v>
      </c>
      <c r="AA14" s="61" t="s">
        <v>28</v>
      </c>
      <c r="AB14" s="62"/>
      <c r="AC14" s="62"/>
      <c r="AD14" s="62"/>
      <c r="AE14" s="62"/>
      <c r="AF14" s="62"/>
      <c r="AG14" s="63"/>
      <c r="AH14" s="64" t="s">
        <v>29</v>
      </c>
      <c r="AI14" s="61" t="s">
        <v>28</v>
      </c>
      <c r="AJ14" s="62"/>
      <c r="AK14" s="62"/>
      <c r="AL14" s="62"/>
      <c r="AM14" s="62"/>
      <c r="AN14" s="62"/>
      <c r="AO14" s="63"/>
      <c r="AP14" s="64" t="s">
        <v>29</v>
      </c>
      <c r="AQ14" s="61" t="s">
        <v>28</v>
      </c>
      <c r="AR14" s="62"/>
      <c r="AS14" s="62"/>
      <c r="AT14" s="62"/>
      <c r="AU14" s="62"/>
      <c r="AV14" s="62"/>
      <c r="AW14" s="63"/>
      <c r="AX14" s="64" t="s">
        <v>29</v>
      </c>
      <c r="AY14" s="61" t="s">
        <v>28</v>
      </c>
      <c r="AZ14" s="62"/>
      <c r="BA14" s="62"/>
      <c r="BB14" s="62"/>
      <c r="BC14" s="62"/>
      <c r="BD14" s="62"/>
      <c r="BE14" s="63"/>
      <c r="BF14" s="64" t="s">
        <v>29</v>
      </c>
      <c r="BG14" s="61" t="s">
        <v>28</v>
      </c>
      <c r="BH14" s="62"/>
      <c r="BI14" s="62"/>
      <c r="BJ14" s="62"/>
      <c r="BK14" s="62"/>
      <c r="BL14" s="62"/>
      <c r="BM14" s="63"/>
      <c r="BN14" s="64" t="s">
        <v>29</v>
      </c>
      <c r="BO14" s="65" t="s">
        <v>31</v>
      </c>
      <c r="BP14" s="58"/>
    </row>
    <row r="15" spans="1:73" ht="33.75" customHeight="1">
      <c r="A15" s="59"/>
      <c r="B15" s="60"/>
      <c r="C15" s="66" t="s">
        <v>32</v>
      </c>
      <c r="D15" s="67" t="s">
        <v>33</v>
      </c>
      <c r="E15" s="68" t="s">
        <v>34</v>
      </c>
      <c r="F15" s="69"/>
      <c r="G15" s="68" t="s">
        <v>36</v>
      </c>
      <c r="H15" s="70"/>
      <c r="I15" s="69"/>
      <c r="J15" s="71"/>
      <c r="K15" s="66" t="s">
        <v>32</v>
      </c>
      <c r="L15" s="67" t="s">
        <v>33</v>
      </c>
      <c r="M15" s="68" t="s">
        <v>34</v>
      </c>
      <c r="N15" s="69"/>
      <c r="O15" s="68" t="s">
        <v>35</v>
      </c>
      <c r="P15" s="70"/>
      <c r="Q15" s="69"/>
      <c r="R15" s="71"/>
      <c r="S15" s="66" t="s">
        <v>32</v>
      </c>
      <c r="T15" s="67" t="s">
        <v>33</v>
      </c>
      <c r="U15" s="68" t="s">
        <v>34</v>
      </c>
      <c r="V15" s="69"/>
      <c r="W15" s="68" t="s">
        <v>35</v>
      </c>
      <c r="X15" s="70"/>
      <c r="Y15" s="69"/>
      <c r="Z15" s="71"/>
      <c r="AA15" s="66" t="s">
        <v>32</v>
      </c>
      <c r="AB15" s="67" t="s">
        <v>33</v>
      </c>
      <c r="AC15" s="68" t="s">
        <v>34</v>
      </c>
      <c r="AD15" s="69"/>
      <c r="AE15" s="68" t="s">
        <v>35</v>
      </c>
      <c r="AF15" s="70"/>
      <c r="AG15" s="69"/>
      <c r="AH15" s="71"/>
      <c r="AI15" s="66" t="s">
        <v>32</v>
      </c>
      <c r="AJ15" s="67" t="s">
        <v>33</v>
      </c>
      <c r="AK15" s="68" t="s">
        <v>34</v>
      </c>
      <c r="AL15" s="69"/>
      <c r="AM15" s="68" t="s">
        <v>35</v>
      </c>
      <c r="AN15" s="70"/>
      <c r="AO15" s="69"/>
      <c r="AP15" s="71"/>
      <c r="AQ15" s="66" t="s">
        <v>32</v>
      </c>
      <c r="AR15" s="67" t="s">
        <v>33</v>
      </c>
      <c r="AS15" s="68" t="s">
        <v>34</v>
      </c>
      <c r="AT15" s="69"/>
      <c r="AU15" s="68" t="s">
        <v>35</v>
      </c>
      <c r="AV15" s="70"/>
      <c r="AW15" s="69"/>
      <c r="AX15" s="71"/>
      <c r="AY15" s="66" t="s">
        <v>32</v>
      </c>
      <c r="AZ15" s="67" t="s">
        <v>33</v>
      </c>
      <c r="BA15" s="68" t="s">
        <v>34</v>
      </c>
      <c r="BB15" s="69"/>
      <c r="BC15" s="68" t="s">
        <v>35</v>
      </c>
      <c r="BD15" s="70"/>
      <c r="BE15" s="69"/>
      <c r="BF15" s="71"/>
      <c r="BG15" s="66" t="s">
        <v>32</v>
      </c>
      <c r="BH15" s="67" t="s">
        <v>33</v>
      </c>
      <c r="BI15" s="68" t="s">
        <v>34</v>
      </c>
      <c r="BJ15" s="69"/>
      <c r="BK15" s="68" t="s">
        <v>35</v>
      </c>
      <c r="BL15" s="70"/>
      <c r="BM15" s="69"/>
      <c r="BN15" s="71"/>
      <c r="BO15" s="72"/>
      <c r="BP15" s="58"/>
    </row>
    <row r="16" spans="1:73" ht="33.75" customHeight="1">
      <c r="A16" s="59"/>
      <c r="B16" s="60"/>
      <c r="C16" s="73"/>
      <c r="D16" s="74"/>
      <c r="E16" s="75" t="s">
        <v>37</v>
      </c>
      <c r="F16" s="75" t="s">
        <v>38</v>
      </c>
      <c r="G16" s="135" t="s">
        <v>39</v>
      </c>
      <c r="H16" s="68" t="s">
        <v>40</v>
      </c>
      <c r="I16" s="69"/>
      <c r="J16" s="78"/>
      <c r="K16" s="73"/>
      <c r="L16" s="74"/>
      <c r="M16" s="75" t="s">
        <v>37</v>
      </c>
      <c r="N16" s="75" t="s">
        <v>38</v>
      </c>
      <c r="O16" s="135" t="s">
        <v>39</v>
      </c>
      <c r="P16" s="68" t="s">
        <v>40</v>
      </c>
      <c r="Q16" s="69"/>
      <c r="R16" s="78"/>
      <c r="S16" s="73"/>
      <c r="T16" s="74"/>
      <c r="U16" s="75" t="s">
        <v>37</v>
      </c>
      <c r="V16" s="75" t="s">
        <v>38</v>
      </c>
      <c r="W16" s="135" t="s">
        <v>39</v>
      </c>
      <c r="X16" s="68" t="s">
        <v>40</v>
      </c>
      <c r="Y16" s="69"/>
      <c r="Z16" s="78"/>
      <c r="AA16" s="73"/>
      <c r="AB16" s="74"/>
      <c r="AC16" s="75" t="s">
        <v>37</v>
      </c>
      <c r="AD16" s="75" t="s">
        <v>38</v>
      </c>
      <c r="AE16" s="135" t="s">
        <v>39</v>
      </c>
      <c r="AF16" s="68" t="s">
        <v>40</v>
      </c>
      <c r="AG16" s="69"/>
      <c r="AH16" s="78"/>
      <c r="AI16" s="73"/>
      <c r="AJ16" s="74"/>
      <c r="AK16" s="75" t="s">
        <v>37</v>
      </c>
      <c r="AL16" s="75" t="s">
        <v>38</v>
      </c>
      <c r="AM16" s="135" t="s">
        <v>39</v>
      </c>
      <c r="AN16" s="68" t="s">
        <v>40</v>
      </c>
      <c r="AO16" s="69"/>
      <c r="AP16" s="78"/>
      <c r="AQ16" s="73"/>
      <c r="AR16" s="74"/>
      <c r="AS16" s="75" t="s">
        <v>37</v>
      </c>
      <c r="AT16" s="75" t="s">
        <v>38</v>
      </c>
      <c r="AU16" s="135" t="s">
        <v>39</v>
      </c>
      <c r="AV16" s="68" t="s">
        <v>40</v>
      </c>
      <c r="AW16" s="69"/>
      <c r="AX16" s="78"/>
      <c r="AY16" s="73"/>
      <c r="AZ16" s="74"/>
      <c r="BA16" s="75" t="s">
        <v>37</v>
      </c>
      <c r="BB16" s="75" t="s">
        <v>38</v>
      </c>
      <c r="BC16" s="135" t="s">
        <v>39</v>
      </c>
      <c r="BD16" s="68" t="s">
        <v>40</v>
      </c>
      <c r="BE16" s="69"/>
      <c r="BF16" s="78"/>
      <c r="BG16" s="73"/>
      <c r="BH16" s="74"/>
      <c r="BI16" s="75" t="s">
        <v>37</v>
      </c>
      <c r="BJ16" s="75" t="s">
        <v>38</v>
      </c>
      <c r="BK16" s="135" t="s">
        <v>39</v>
      </c>
      <c r="BL16" s="68" t="s">
        <v>40</v>
      </c>
      <c r="BM16" s="69"/>
      <c r="BN16" s="78"/>
      <c r="BO16" s="79"/>
      <c r="BP16" s="58"/>
    </row>
    <row r="17" spans="1:73" s="85" customFormat="1" ht="11.25" hidden="1" customHeight="1">
      <c r="A17" s="80" t="s">
        <v>41</v>
      </c>
      <c r="B17" s="81" t="s">
        <v>42</v>
      </c>
      <c r="C17" s="83">
        <f ca="1">OFFSET(C17,0,-1)+1</f>
        <v>3</v>
      </c>
      <c r="D17" s="83"/>
      <c r="E17" s="83">
        <f ca="1">OFFSET(E17,0,-1)+1</f>
        <v>1</v>
      </c>
      <c r="F17" s="83">
        <f ca="1">OFFSET(F17,0,-1)+1</f>
        <v>2</v>
      </c>
      <c r="G17" s="83">
        <f ca="1">OFFSET(G17,0,-1)+1</f>
        <v>3</v>
      </c>
      <c r="H17" s="84">
        <f ca="1">OFFSET(H17,0,-1)+1</f>
        <v>4</v>
      </c>
      <c r="I17" s="84"/>
      <c r="J17" s="83">
        <f ca="1">OFFSET(J17,0,-2)+1</f>
        <v>5</v>
      </c>
      <c r="K17" s="83">
        <f ca="1">OFFSET(K17,0,-1)+1</f>
        <v>6</v>
      </c>
      <c r="L17" s="83"/>
      <c r="M17" s="83">
        <f ca="1">OFFSET(M17,0,-1)+1</f>
        <v>1</v>
      </c>
      <c r="N17" s="83">
        <f ca="1">OFFSET(N17,0,-1)+1</f>
        <v>2</v>
      </c>
      <c r="O17" s="83">
        <f ca="1">OFFSET(O17,0,-1)+1</f>
        <v>3</v>
      </c>
      <c r="P17" s="84">
        <f ca="1">OFFSET(P17,0,-1)+1</f>
        <v>4</v>
      </c>
      <c r="Q17" s="84"/>
      <c r="R17" s="83">
        <f ca="1">OFFSET(R17,0,-2)+1</f>
        <v>5</v>
      </c>
      <c r="S17" s="83">
        <f ca="1">OFFSET(S17,0,-1)+1</f>
        <v>6</v>
      </c>
      <c r="T17" s="83"/>
      <c r="U17" s="83">
        <f ca="1">OFFSET(U17,0,-1)+1</f>
        <v>1</v>
      </c>
      <c r="V17" s="83">
        <f ca="1">OFFSET(V17,0,-1)+1</f>
        <v>2</v>
      </c>
      <c r="W17" s="83">
        <f ca="1">OFFSET(W17,0,-1)+1</f>
        <v>3</v>
      </c>
      <c r="X17" s="84">
        <f ca="1">OFFSET(X17,0,-1)+1</f>
        <v>4</v>
      </c>
      <c r="Y17" s="84"/>
      <c r="Z17" s="83">
        <f ca="1">OFFSET(Z17,0,-2)+1</f>
        <v>5</v>
      </c>
      <c r="AA17" s="83">
        <f ca="1">OFFSET(AA17,0,-1)+1</f>
        <v>6</v>
      </c>
      <c r="AB17" s="83"/>
      <c r="AC17" s="83">
        <f ca="1">OFFSET(AC17,0,-1)+1</f>
        <v>1</v>
      </c>
      <c r="AD17" s="83">
        <f ca="1">OFFSET(AD17,0,-1)+1</f>
        <v>2</v>
      </c>
      <c r="AE17" s="83">
        <f ca="1">OFFSET(AE17,0,-1)+1</f>
        <v>3</v>
      </c>
      <c r="AF17" s="84">
        <f ca="1">OFFSET(AF17,0,-1)+1</f>
        <v>4</v>
      </c>
      <c r="AG17" s="84"/>
      <c r="AH17" s="83">
        <f ca="1">OFFSET(AH17,0,-2)+1</f>
        <v>5</v>
      </c>
      <c r="AI17" s="83">
        <f ca="1">OFFSET(AI17,0,-1)+1</f>
        <v>6</v>
      </c>
      <c r="AJ17" s="83"/>
      <c r="AK17" s="83">
        <f ca="1">OFFSET(AK17,0,-1)+1</f>
        <v>1</v>
      </c>
      <c r="AL17" s="83">
        <f ca="1">OFFSET(AL17,0,-1)+1</f>
        <v>2</v>
      </c>
      <c r="AM17" s="83">
        <f ca="1">OFFSET(AM17,0,-1)+1</f>
        <v>3</v>
      </c>
      <c r="AN17" s="84">
        <f ca="1">OFFSET(AN17,0,-1)+1</f>
        <v>4</v>
      </c>
      <c r="AO17" s="84"/>
      <c r="AP17" s="83">
        <f ca="1">OFFSET(AP17,0,-2)+1</f>
        <v>5</v>
      </c>
      <c r="AQ17" s="83">
        <f ca="1">OFFSET(AQ17,0,-1)+1</f>
        <v>6</v>
      </c>
      <c r="AR17" s="83"/>
      <c r="AS17" s="83">
        <f ca="1">OFFSET(AS17,0,-1)+1</f>
        <v>1</v>
      </c>
      <c r="AT17" s="83">
        <f ca="1">OFFSET(AT17,0,-1)+1</f>
        <v>2</v>
      </c>
      <c r="AU17" s="83">
        <f ca="1">OFFSET(AU17,0,-1)+1</f>
        <v>3</v>
      </c>
      <c r="AV17" s="84">
        <f ca="1">OFFSET(AV17,0,-1)+1</f>
        <v>4</v>
      </c>
      <c r="AW17" s="84"/>
      <c r="AX17" s="83">
        <f ca="1">OFFSET(AX17,0,-2)+1</f>
        <v>5</v>
      </c>
      <c r="AY17" s="83">
        <f ca="1">OFFSET(AY17,0,-1)+1</f>
        <v>6</v>
      </c>
      <c r="AZ17" s="83"/>
      <c r="BA17" s="83">
        <f ca="1">OFFSET(BA17,0,-1)+1</f>
        <v>1</v>
      </c>
      <c r="BB17" s="83">
        <f ca="1">OFFSET(BB17,0,-1)+1</f>
        <v>2</v>
      </c>
      <c r="BC17" s="83">
        <f ca="1">OFFSET(BC17,0,-1)+1</f>
        <v>3</v>
      </c>
      <c r="BD17" s="84">
        <f ca="1">OFFSET(BD17,0,-1)+1</f>
        <v>4</v>
      </c>
      <c r="BE17" s="84"/>
      <c r="BF17" s="83">
        <f ca="1">OFFSET(BF17,0,-2)+1</f>
        <v>5</v>
      </c>
      <c r="BG17" s="83">
        <f ca="1">OFFSET(BG17,0,-1)+1</f>
        <v>6</v>
      </c>
      <c r="BH17" s="83"/>
      <c r="BI17" s="83">
        <f ca="1">OFFSET(BI17,0,-1)+1</f>
        <v>1</v>
      </c>
      <c r="BJ17" s="83">
        <f ca="1">OFFSET(BJ17,0,-1)+1</f>
        <v>2</v>
      </c>
      <c r="BK17" s="83">
        <f ca="1">OFFSET(BK17,0,-1)+1</f>
        <v>3</v>
      </c>
      <c r="BL17" s="84">
        <f ca="1">OFFSET(BL17,0,-1)+1</f>
        <v>4</v>
      </c>
      <c r="BM17" s="84"/>
      <c r="BN17" s="83">
        <f ca="1">OFFSET(BN17,0,-2)+1</f>
        <v>5</v>
      </c>
      <c r="BO17" s="82">
        <f ca="1">OFFSET(BO17,0,-1)</f>
        <v>5</v>
      </c>
      <c r="BP17" s="83">
        <f ca="1">OFFSET(BP17,0,-1)+1</f>
        <v>6</v>
      </c>
      <c r="BQ17" s="3"/>
      <c r="BR17" s="3"/>
      <c r="BS17" s="3"/>
      <c r="BT17" s="3"/>
      <c r="BU17" s="3"/>
    </row>
    <row r="18" spans="1:73" ht="21" customHeight="1">
      <c r="A18" s="6">
        <v>1</v>
      </c>
      <c r="B18" s="7" t="s">
        <v>0</v>
      </c>
      <c r="C18" s="9" t="s">
        <v>64</v>
      </c>
      <c r="D18" s="10"/>
      <c r="E18" s="10"/>
      <c r="F18" s="10"/>
      <c r="G18" s="10"/>
      <c r="H18" s="10"/>
      <c r="I18" s="10"/>
      <c r="J18" s="10"/>
      <c r="K18" s="9"/>
      <c r="L18" s="10"/>
      <c r="M18" s="10"/>
      <c r="N18" s="10"/>
      <c r="O18" s="10"/>
      <c r="P18" s="10"/>
      <c r="Q18" s="10"/>
      <c r="R18" s="11"/>
      <c r="S18" s="9"/>
      <c r="T18" s="10"/>
      <c r="U18" s="10"/>
      <c r="V18" s="10"/>
      <c r="W18" s="10"/>
      <c r="X18" s="10"/>
      <c r="Y18" s="10"/>
      <c r="Z18" s="11"/>
      <c r="AA18" s="9"/>
      <c r="AB18" s="10"/>
      <c r="AC18" s="10"/>
      <c r="AD18" s="10"/>
      <c r="AE18" s="10"/>
      <c r="AF18" s="10"/>
      <c r="AG18" s="10"/>
      <c r="AH18" s="11"/>
      <c r="AI18" s="9"/>
      <c r="AJ18" s="10"/>
      <c r="AK18" s="10"/>
      <c r="AL18" s="10"/>
      <c r="AM18" s="10"/>
      <c r="AN18" s="10"/>
      <c r="AO18" s="10"/>
      <c r="AP18" s="11"/>
      <c r="AQ18" s="9"/>
      <c r="AR18" s="10"/>
      <c r="AS18" s="10"/>
      <c r="AT18" s="10"/>
      <c r="AU18" s="10"/>
      <c r="AV18" s="10"/>
      <c r="AW18" s="10"/>
      <c r="AX18" s="11"/>
      <c r="AY18" s="9"/>
      <c r="AZ18" s="10"/>
      <c r="BA18" s="10"/>
      <c r="BB18" s="10"/>
      <c r="BC18" s="10"/>
      <c r="BD18" s="10"/>
      <c r="BE18" s="10"/>
      <c r="BF18" s="11"/>
      <c r="BG18" s="9"/>
      <c r="BH18" s="10"/>
      <c r="BI18" s="10"/>
      <c r="BJ18" s="10"/>
      <c r="BK18" s="10"/>
      <c r="BL18" s="10"/>
      <c r="BM18" s="10"/>
      <c r="BN18" s="11"/>
      <c r="BO18" s="11"/>
      <c r="BP18" s="12" t="str">
        <f>IF(TEMPLATE_GROUP="P","По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"&amp;"цены на тепловую энергию (мощность), включая правила индексации предельного уровня цены на тепловую энергию (мощность), "&amp;"утвержденными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"&amp;"определяемого в соответствии с указанными "&amp;"Правилами,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"&amp;"теплоснабжающей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отдельно."&amp;"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"&amp;"об установлении цены (тарифа), источник официального опубликования решения об установлении цены (тарифа) в сфере теплоснабжения.","Для каждого вида тарифа в сфере теплоснабжения форма заполняется отдельно.
"&amp;"В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"&amp;"Указывается наименование тарифа в случае "&amp;IF(TEMPLATE_GROUP="P","утверждения","предложения")&amp;" нескольких тарифов.
В случае наличия нескольких тарифов информация по ним указывается в отдельных строках.")</f>
        <v>Для каждого вида тарифа в сфере теплоснабжения форма заполняется отдельно.
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Указывается наименование тарифа в случае предложения нескольких тарифов.
В случае наличия нескольких тарифов информация по ним указывается в отдельных строках.</v>
      </c>
      <c r="BR18" s="13"/>
      <c r="BS18" s="13" t="str">
        <f>IF(B18="","",B18)</f>
        <v>Наименование тарифа</v>
      </c>
      <c r="BT18" s="13"/>
      <c r="BU18" s="13"/>
    </row>
    <row r="19" spans="1:73" ht="21" customHeight="1">
      <c r="A19" s="6" t="s">
        <v>65</v>
      </c>
      <c r="B19" s="14" t="s">
        <v>1</v>
      </c>
      <c r="C19" s="9" t="s">
        <v>71</v>
      </c>
      <c r="D19" s="10"/>
      <c r="E19" s="10"/>
      <c r="F19" s="10"/>
      <c r="G19" s="10"/>
      <c r="H19" s="10"/>
      <c r="I19" s="10"/>
      <c r="J19" s="10"/>
      <c r="K19" s="9"/>
      <c r="L19" s="10"/>
      <c r="M19" s="10"/>
      <c r="N19" s="10"/>
      <c r="O19" s="10"/>
      <c r="P19" s="10"/>
      <c r="Q19" s="10"/>
      <c r="R19" s="11"/>
      <c r="S19" s="9"/>
      <c r="T19" s="10"/>
      <c r="U19" s="10"/>
      <c r="V19" s="10"/>
      <c r="W19" s="10"/>
      <c r="X19" s="10"/>
      <c r="Y19" s="10"/>
      <c r="Z19" s="11"/>
      <c r="AA19" s="9"/>
      <c r="AB19" s="10"/>
      <c r="AC19" s="10"/>
      <c r="AD19" s="10"/>
      <c r="AE19" s="10"/>
      <c r="AF19" s="10"/>
      <c r="AG19" s="10"/>
      <c r="AH19" s="11"/>
      <c r="AI19" s="9"/>
      <c r="AJ19" s="10"/>
      <c r="AK19" s="10"/>
      <c r="AL19" s="10"/>
      <c r="AM19" s="10"/>
      <c r="AN19" s="10"/>
      <c r="AO19" s="10"/>
      <c r="AP19" s="11"/>
      <c r="AQ19" s="9"/>
      <c r="AR19" s="10"/>
      <c r="AS19" s="10"/>
      <c r="AT19" s="10"/>
      <c r="AU19" s="10"/>
      <c r="AV19" s="10"/>
      <c r="AW19" s="10"/>
      <c r="AX19" s="11"/>
      <c r="AY19" s="9"/>
      <c r="AZ19" s="10"/>
      <c r="BA19" s="10"/>
      <c r="BB19" s="10"/>
      <c r="BC19" s="10"/>
      <c r="BD19" s="10"/>
      <c r="BE19" s="10"/>
      <c r="BF19" s="11"/>
      <c r="BG19" s="9"/>
      <c r="BH19" s="10"/>
      <c r="BI19" s="10"/>
      <c r="BJ19" s="10"/>
      <c r="BK19" s="10"/>
      <c r="BL19" s="10"/>
      <c r="BM19" s="10"/>
      <c r="BN19" s="11"/>
      <c r="BO19" s="11"/>
      <c r="BP19" s="12" t="s">
        <v>2</v>
      </c>
      <c r="BR19" s="13"/>
      <c r="BS19" s="13" t="str">
        <f>IF(B19="","",B19)</f>
        <v>Территория действия тарифа</v>
      </c>
      <c r="BT19" s="13"/>
      <c r="BU19" s="13"/>
    </row>
    <row r="20" spans="1:73" ht="23.25" customHeight="1">
      <c r="A20" s="6" t="s">
        <v>66</v>
      </c>
      <c r="B20" s="15" t="s">
        <v>3</v>
      </c>
      <c r="C20" s="9" t="s">
        <v>44</v>
      </c>
      <c r="D20" s="10"/>
      <c r="E20" s="10"/>
      <c r="F20" s="10"/>
      <c r="G20" s="10"/>
      <c r="H20" s="10"/>
      <c r="I20" s="10"/>
      <c r="J20" s="10"/>
      <c r="K20" s="9"/>
      <c r="L20" s="10"/>
      <c r="M20" s="10"/>
      <c r="N20" s="10"/>
      <c r="O20" s="10"/>
      <c r="P20" s="10"/>
      <c r="Q20" s="10"/>
      <c r="R20" s="11"/>
      <c r="S20" s="9"/>
      <c r="T20" s="10"/>
      <c r="U20" s="10"/>
      <c r="V20" s="10"/>
      <c r="W20" s="10"/>
      <c r="X20" s="10"/>
      <c r="Y20" s="10"/>
      <c r="Z20" s="11"/>
      <c r="AA20" s="9"/>
      <c r="AB20" s="10"/>
      <c r="AC20" s="10"/>
      <c r="AD20" s="10"/>
      <c r="AE20" s="10"/>
      <c r="AF20" s="10"/>
      <c r="AG20" s="10"/>
      <c r="AH20" s="11"/>
      <c r="AI20" s="9"/>
      <c r="AJ20" s="10"/>
      <c r="AK20" s="10"/>
      <c r="AL20" s="10"/>
      <c r="AM20" s="10"/>
      <c r="AN20" s="10"/>
      <c r="AO20" s="10"/>
      <c r="AP20" s="11"/>
      <c r="AQ20" s="9"/>
      <c r="AR20" s="10"/>
      <c r="AS20" s="10"/>
      <c r="AT20" s="10"/>
      <c r="AU20" s="10"/>
      <c r="AV20" s="10"/>
      <c r="AW20" s="10"/>
      <c r="AX20" s="11"/>
      <c r="AY20" s="9"/>
      <c r="AZ20" s="10"/>
      <c r="BA20" s="10"/>
      <c r="BB20" s="10"/>
      <c r="BC20" s="10"/>
      <c r="BD20" s="10"/>
      <c r="BE20" s="10"/>
      <c r="BF20" s="11"/>
      <c r="BG20" s="9"/>
      <c r="BH20" s="10"/>
      <c r="BI20" s="10"/>
      <c r="BJ20" s="10"/>
      <c r="BK20" s="10"/>
      <c r="BL20" s="10"/>
      <c r="BM20" s="10"/>
      <c r="BN20" s="11"/>
      <c r="BO20" s="11"/>
      <c r="BP20" s="12" t="s">
        <v>4</v>
      </c>
      <c r="BR20" s="13"/>
      <c r="BS20" s="13" t="str">
        <f>IF(B20="","",B20)</f>
        <v xml:space="preserve">Наименование системы теплоснабжения </v>
      </c>
      <c r="BT20" s="13"/>
      <c r="BU20" s="13"/>
    </row>
    <row r="21" spans="1:73" ht="21" customHeight="1">
      <c r="A21" s="6" t="s">
        <v>67</v>
      </c>
      <c r="B21" s="16" t="s">
        <v>5</v>
      </c>
      <c r="C21" s="9" t="s">
        <v>44</v>
      </c>
      <c r="D21" s="10"/>
      <c r="E21" s="10"/>
      <c r="F21" s="10"/>
      <c r="G21" s="10"/>
      <c r="H21" s="10"/>
      <c r="I21" s="10"/>
      <c r="J21" s="10"/>
      <c r="K21" s="9"/>
      <c r="L21" s="10"/>
      <c r="M21" s="10"/>
      <c r="N21" s="10"/>
      <c r="O21" s="10"/>
      <c r="P21" s="10"/>
      <c r="Q21" s="10"/>
      <c r="R21" s="11"/>
      <c r="S21" s="9"/>
      <c r="T21" s="10"/>
      <c r="U21" s="10"/>
      <c r="V21" s="10"/>
      <c r="W21" s="10"/>
      <c r="X21" s="10"/>
      <c r="Y21" s="10"/>
      <c r="Z21" s="11"/>
      <c r="AA21" s="9"/>
      <c r="AB21" s="10"/>
      <c r="AC21" s="10"/>
      <c r="AD21" s="10"/>
      <c r="AE21" s="10"/>
      <c r="AF21" s="10"/>
      <c r="AG21" s="10"/>
      <c r="AH21" s="11"/>
      <c r="AI21" s="9"/>
      <c r="AJ21" s="10"/>
      <c r="AK21" s="10"/>
      <c r="AL21" s="10"/>
      <c r="AM21" s="10"/>
      <c r="AN21" s="10"/>
      <c r="AO21" s="10"/>
      <c r="AP21" s="11"/>
      <c r="AQ21" s="9"/>
      <c r="AR21" s="10"/>
      <c r="AS21" s="10"/>
      <c r="AT21" s="10"/>
      <c r="AU21" s="10"/>
      <c r="AV21" s="10"/>
      <c r="AW21" s="10"/>
      <c r="AX21" s="11"/>
      <c r="AY21" s="9"/>
      <c r="AZ21" s="10"/>
      <c r="BA21" s="10"/>
      <c r="BB21" s="10"/>
      <c r="BC21" s="10"/>
      <c r="BD21" s="10"/>
      <c r="BE21" s="10"/>
      <c r="BF21" s="11"/>
      <c r="BG21" s="9"/>
      <c r="BH21" s="10"/>
      <c r="BI21" s="10"/>
      <c r="BJ21" s="10"/>
      <c r="BK21" s="10"/>
      <c r="BL21" s="10"/>
      <c r="BM21" s="10"/>
      <c r="BN21" s="11"/>
      <c r="BO21" s="11"/>
      <c r="BP21" s="12" t="s">
        <v>6</v>
      </c>
      <c r="BR21" s="13"/>
      <c r="BS21" s="13" t="str">
        <f>IF(B21="","",B21)</f>
        <v xml:space="preserve">Источник тепловой энергии  </v>
      </c>
      <c r="BT21" s="13"/>
      <c r="BU21" s="13"/>
    </row>
    <row r="22" spans="1:73" ht="47.25" customHeight="1">
      <c r="A22" s="6" t="s">
        <v>68</v>
      </c>
      <c r="B22" s="17" t="s">
        <v>7</v>
      </c>
      <c r="C22" s="18" t="s">
        <v>43</v>
      </c>
      <c r="D22" s="19"/>
      <c r="E22" s="19"/>
      <c r="F22" s="19"/>
      <c r="G22" s="19"/>
      <c r="H22" s="19"/>
      <c r="I22" s="19"/>
      <c r="J22" s="19"/>
      <c r="K22" s="18"/>
      <c r="L22" s="19"/>
      <c r="M22" s="19"/>
      <c r="N22" s="19"/>
      <c r="O22" s="19"/>
      <c r="P22" s="19"/>
      <c r="Q22" s="19"/>
      <c r="R22" s="20"/>
      <c r="S22" s="18"/>
      <c r="T22" s="19"/>
      <c r="U22" s="19"/>
      <c r="V22" s="19"/>
      <c r="W22" s="19"/>
      <c r="X22" s="19"/>
      <c r="Y22" s="19"/>
      <c r="Z22" s="20"/>
      <c r="AA22" s="18"/>
      <c r="AB22" s="19"/>
      <c r="AC22" s="19"/>
      <c r="AD22" s="19"/>
      <c r="AE22" s="19"/>
      <c r="AF22" s="19"/>
      <c r="AG22" s="19"/>
      <c r="AH22" s="20"/>
      <c r="AI22" s="18"/>
      <c r="AJ22" s="19"/>
      <c r="AK22" s="19"/>
      <c r="AL22" s="19"/>
      <c r="AM22" s="19"/>
      <c r="AN22" s="19"/>
      <c r="AO22" s="19"/>
      <c r="AP22" s="20"/>
      <c r="AQ22" s="18"/>
      <c r="AR22" s="19"/>
      <c r="AS22" s="19"/>
      <c r="AT22" s="19"/>
      <c r="AU22" s="19"/>
      <c r="AV22" s="19"/>
      <c r="AW22" s="19"/>
      <c r="AX22" s="20"/>
      <c r="AY22" s="18"/>
      <c r="AZ22" s="19"/>
      <c r="BA22" s="19"/>
      <c r="BB22" s="19"/>
      <c r="BC22" s="19"/>
      <c r="BD22" s="19"/>
      <c r="BE22" s="19"/>
      <c r="BF22" s="20"/>
      <c r="BG22" s="18"/>
      <c r="BH22" s="19"/>
      <c r="BI22" s="19"/>
      <c r="BJ22" s="19"/>
      <c r="BK22" s="19"/>
      <c r="BL22" s="19"/>
      <c r="BM22" s="19"/>
      <c r="BN22" s="20"/>
      <c r="BO22" s="20"/>
      <c r="BP22" s="12" t="s">
        <v>8</v>
      </c>
      <c r="BR22" s="13"/>
      <c r="BS22" s="13" t="str">
        <f>IF(B22="","",B22)</f>
        <v>Схема подключения теплопотребляющей установки к коллектору источника тепловой энергии</v>
      </c>
      <c r="BT22" s="13"/>
      <c r="BU22" s="13"/>
    </row>
    <row r="23" spans="1:73" ht="21" customHeight="1">
      <c r="A23" s="6" t="s">
        <v>69</v>
      </c>
      <c r="B23" s="21" t="s">
        <v>9</v>
      </c>
      <c r="C23" s="18" t="s">
        <v>44</v>
      </c>
      <c r="D23" s="19"/>
      <c r="E23" s="19"/>
      <c r="F23" s="19"/>
      <c r="G23" s="19"/>
      <c r="H23" s="19"/>
      <c r="I23" s="19"/>
      <c r="J23" s="19"/>
      <c r="K23" s="18"/>
      <c r="L23" s="19"/>
      <c r="M23" s="19"/>
      <c r="N23" s="19"/>
      <c r="O23" s="19"/>
      <c r="P23" s="19"/>
      <c r="Q23" s="19"/>
      <c r="R23" s="20"/>
      <c r="S23" s="18"/>
      <c r="T23" s="19"/>
      <c r="U23" s="19"/>
      <c r="V23" s="19"/>
      <c r="W23" s="19"/>
      <c r="X23" s="19"/>
      <c r="Y23" s="19"/>
      <c r="Z23" s="20"/>
      <c r="AA23" s="18"/>
      <c r="AB23" s="19"/>
      <c r="AC23" s="19"/>
      <c r="AD23" s="19"/>
      <c r="AE23" s="19"/>
      <c r="AF23" s="19"/>
      <c r="AG23" s="19"/>
      <c r="AH23" s="20"/>
      <c r="AI23" s="18"/>
      <c r="AJ23" s="19"/>
      <c r="AK23" s="19"/>
      <c r="AL23" s="19"/>
      <c r="AM23" s="19"/>
      <c r="AN23" s="19"/>
      <c r="AO23" s="19"/>
      <c r="AP23" s="20"/>
      <c r="AQ23" s="18"/>
      <c r="AR23" s="19"/>
      <c r="AS23" s="19"/>
      <c r="AT23" s="19"/>
      <c r="AU23" s="19"/>
      <c r="AV23" s="19"/>
      <c r="AW23" s="19"/>
      <c r="AX23" s="20"/>
      <c r="AY23" s="18"/>
      <c r="AZ23" s="19"/>
      <c r="BA23" s="19"/>
      <c r="BB23" s="19"/>
      <c r="BC23" s="19"/>
      <c r="BD23" s="19"/>
      <c r="BE23" s="19"/>
      <c r="BF23" s="20"/>
      <c r="BG23" s="18"/>
      <c r="BH23" s="19"/>
      <c r="BI23" s="19"/>
      <c r="BJ23" s="19"/>
      <c r="BK23" s="19"/>
      <c r="BL23" s="19"/>
      <c r="BM23" s="19"/>
      <c r="BN23" s="20"/>
      <c r="BO23" s="20"/>
      <c r="BP23" s="12" t="s">
        <v>10</v>
      </c>
      <c r="BR23" s="13"/>
      <c r="BS23" s="13" t="str">
        <f>IF(B23="","",B23)</f>
        <v>Группа потребителей</v>
      </c>
      <c r="BT23" s="13"/>
      <c r="BU23" s="13"/>
    </row>
    <row r="24" spans="1:73" ht="21" customHeight="1">
      <c r="A24" s="6" t="s">
        <v>70</v>
      </c>
      <c r="B24" s="22" t="s">
        <v>45</v>
      </c>
      <c r="C24" s="23">
        <v>2396.85</v>
      </c>
      <c r="D24" s="24"/>
      <c r="E24" s="23"/>
      <c r="F24" s="25"/>
      <c r="G24" s="26">
        <v>45658</v>
      </c>
      <c r="H24" s="27" t="s">
        <v>11</v>
      </c>
      <c r="I24" s="86">
        <v>45838</v>
      </c>
      <c r="J24" s="27" t="s">
        <v>11</v>
      </c>
      <c r="K24" s="23">
        <v>2999</v>
      </c>
      <c r="L24" s="24"/>
      <c r="M24" s="23"/>
      <c r="N24" s="25"/>
      <c r="O24" s="26">
        <v>45839</v>
      </c>
      <c r="P24" s="27" t="s">
        <v>11</v>
      </c>
      <c r="Q24" s="26">
        <v>46022</v>
      </c>
      <c r="R24" s="27" t="s">
        <v>11</v>
      </c>
      <c r="S24" s="23">
        <v>2999</v>
      </c>
      <c r="T24" s="24"/>
      <c r="U24" s="23"/>
      <c r="V24" s="25"/>
      <c r="W24" s="26">
        <v>46023</v>
      </c>
      <c r="X24" s="27" t="s">
        <v>11</v>
      </c>
      <c r="Y24" s="26">
        <v>46203</v>
      </c>
      <c r="Z24" s="27" t="s">
        <v>11</v>
      </c>
      <c r="AA24" s="23">
        <v>2305.5</v>
      </c>
      <c r="AB24" s="24"/>
      <c r="AC24" s="23"/>
      <c r="AD24" s="25"/>
      <c r="AE24" s="26">
        <v>46204</v>
      </c>
      <c r="AF24" s="27" t="s">
        <v>11</v>
      </c>
      <c r="AG24" s="26">
        <v>46387</v>
      </c>
      <c r="AH24" s="27" t="s">
        <v>11</v>
      </c>
      <c r="AI24" s="23">
        <v>2305.5</v>
      </c>
      <c r="AJ24" s="24"/>
      <c r="AK24" s="23"/>
      <c r="AL24" s="25"/>
      <c r="AM24" s="26">
        <v>46388</v>
      </c>
      <c r="AN24" s="27" t="s">
        <v>11</v>
      </c>
      <c r="AO24" s="26">
        <v>46568</v>
      </c>
      <c r="AP24" s="27" t="s">
        <v>11</v>
      </c>
      <c r="AQ24" s="23">
        <v>3506.63</v>
      </c>
      <c r="AR24" s="24"/>
      <c r="AS24" s="23"/>
      <c r="AT24" s="25"/>
      <c r="AU24" s="26">
        <v>46569</v>
      </c>
      <c r="AV24" s="27" t="s">
        <v>11</v>
      </c>
      <c r="AW24" s="26">
        <v>46752</v>
      </c>
      <c r="AX24" s="27" t="s">
        <v>11</v>
      </c>
      <c r="AY24" s="23">
        <v>3506.63</v>
      </c>
      <c r="AZ24" s="24"/>
      <c r="BA24" s="23"/>
      <c r="BB24" s="25"/>
      <c r="BC24" s="26">
        <v>46753</v>
      </c>
      <c r="BD24" s="27" t="s">
        <v>11</v>
      </c>
      <c r="BE24" s="26">
        <v>46934</v>
      </c>
      <c r="BF24" s="27" t="s">
        <v>11</v>
      </c>
      <c r="BG24" s="23">
        <v>1949.66</v>
      </c>
      <c r="BH24" s="24"/>
      <c r="BI24" s="23"/>
      <c r="BJ24" s="25"/>
      <c r="BK24" s="26">
        <v>46935</v>
      </c>
      <c r="BL24" s="27" t="s">
        <v>11</v>
      </c>
      <c r="BM24" s="26">
        <v>47118</v>
      </c>
      <c r="BN24" s="27" t="s">
        <v>11</v>
      </c>
      <c r="BO24" s="87"/>
      <c r="BP24" s="28" t="s">
        <v>12</v>
      </c>
      <c r="BQ24" s="3" t="e">
        <f ca="1">STRCHECKDATE(C25:BO25)</f>
        <v>#NAME?</v>
      </c>
      <c r="BR24" s="13"/>
      <c r="BS24" s="13" t="str">
        <f>IF(B24="","",B24)</f>
        <v>вода</v>
      </c>
      <c r="BT24" s="13"/>
      <c r="BU24" s="13"/>
    </row>
    <row r="25" spans="1:73" ht="0.75" customHeight="1">
      <c r="A25" s="29"/>
      <c r="B25" s="8"/>
      <c r="C25" s="24"/>
      <c r="D25" s="24"/>
      <c r="E25" s="24"/>
      <c r="F25" s="30" t="str">
        <f>G24&amp;"-"&amp;I24</f>
        <v>45658-45838</v>
      </c>
      <c r="G25" s="31"/>
      <c r="H25" s="27"/>
      <c r="I25" s="88"/>
      <c r="J25" s="27"/>
      <c r="K25" s="24"/>
      <c r="L25" s="24"/>
      <c r="M25" s="24"/>
      <c r="N25" s="30" t="str">
        <f>O24&amp;"-"&amp;Q24</f>
        <v>45839-46022</v>
      </c>
      <c r="O25" s="31"/>
      <c r="P25" s="27"/>
      <c r="Q25" s="31"/>
      <c r="R25" s="27"/>
      <c r="S25" s="24"/>
      <c r="T25" s="24"/>
      <c r="U25" s="24"/>
      <c r="V25" s="30" t="str">
        <f>W24&amp;"-"&amp;Y24</f>
        <v>46023-46203</v>
      </c>
      <c r="W25" s="31"/>
      <c r="X25" s="27"/>
      <c r="Y25" s="31"/>
      <c r="Z25" s="27"/>
      <c r="AA25" s="24"/>
      <c r="AB25" s="24"/>
      <c r="AC25" s="24"/>
      <c r="AD25" s="30" t="str">
        <f>AE24&amp;"-"&amp;AG24</f>
        <v>46204-46387</v>
      </c>
      <c r="AE25" s="31"/>
      <c r="AF25" s="27"/>
      <c r="AG25" s="31"/>
      <c r="AH25" s="27"/>
      <c r="AI25" s="24"/>
      <c r="AJ25" s="24"/>
      <c r="AK25" s="24"/>
      <c r="AL25" s="30" t="str">
        <f>AM24&amp;"-"&amp;AO24</f>
        <v>46388-46568</v>
      </c>
      <c r="AM25" s="31"/>
      <c r="AN25" s="27"/>
      <c r="AO25" s="31"/>
      <c r="AP25" s="27"/>
      <c r="AQ25" s="24"/>
      <c r="AR25" s="24"/>
      <c r="AS25" s="24"/>
      <c r="AT25" s="30" t="str">
        <f>AU24&amp;"-"&amp;AW24</f>
        <v>46569-46752</v>
      </c>
      <c r="AU25" s="31"/>
      <c r="AV25" s="27"/>
      <c r="AW25" s="31"/>
      <c r="AX25" s="27"/>
      <c r="AY25" s="24"/>
      <c r="AZ25" s="24"/>
      <c r="BA25" s="24"/>
      <c r="BB25" s="30" t="str">
        <f>BC24&amp;"-"&amp;BE24</f>
        <v>46753-46934</v>
      </c>
      <c r="BC25" s="31"/>
      <c r="BD25" s="27"/>
      <c r="BE25" s="31"/>
      <c r="BF25" s="27"/>
      <c r="BG25" s="24"/>
      <c r="BH25" s="24"/>
      <c r="BI25" s="24"/>
      <c r="BJ25" s="30" t="str">
        <f>BK24&amp;"-"&amp;BM24</f>
        <v>46935-47118</v>
      </c>
      <c r="BK25" s="31"/>
      <c r="BL25" s="27"/>
      <c r="BM25" s="31"/>
      <c r="BN25" s="27"/>
      <c r="BO25" s="89"/>
      <c r="BP25" s="32"/>
      <c r="BR25" s="13"/>
      <c r="BS25" s="13" t="str">
        <f>IF(B25="","",B25)</f>
        <v/>
      </c>
      <c r="BT25" s="13"/>
      <c r="BU25" s="13"/>
    </row>
    <row r="26" spans="1:73" ht="15">
      <c r="A26" s="33"/>
      <c r="B26" s="34" t="s">
        <v>13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6"/>
      <c r="BP26" s="37"/>
      <c r="BR26" s="13"/>
      <c r="BS26" s="13" t="str">
        <f>IF(B26="","",B26)</f>
        <v>Добавить вид теплоносителя (параметры теплоносителя)</v>
      </c>
      <c r="BT26" s="13"/>
      <c r="BU26" s="13"/>
    </row>
    <row r="27" spans="1:73" ht="15">
      <c r="A27" s="33"/>
      <c r="B27" s="38" t="s">
        <v>14</v>
      </c>
      <c r="C27" s="35"/>
      <c r="D27" s="35"/>
      <c r="E27" s="35"/>
      <c r="F27" s="35"/>
      <c r="G27" s="35"/>
      <c r="H27" s="35"/>
      <c r="I27" s="35"/>
      <c r="J27" s="39"/>
      <c r="K27" s="35"/>
      <c r="L27" s="35"/>
      <c r="M27" s="35"/>
      <c r="N27" s="35"/>
      <c r="O27" s="35"/>
      <c r="P27" s="35"/>
      <c r="Q27" s="35"/>
      <c r="R27" s="39"/>
      <c r="S27" s="35"/>
      <c r="T27" s="35"/>
      <c r="U27" s="35"/>
      <c r="V27" s="35"/>
      <c r="W27" s="35"/>
      <c r="X27" s="35"/>
      <c r="Y27" s="35"/>
      <c r="Z27" s="39"/>
      <c r="AA27" s="35"/>
      <c r="AB27" s="35"/>
      <c r="AC27" s="35"/>
      <c r="AD27" s="35"/>
      <c r="AE27" s="35"/>
      <c r="AF27" s="35"/>
      <c r="AG27" s="35"/>
      <c r="AH27" s="39"/>
      <c r="AI27" s="35"/>
      <c r="AJ27" s="35"/>
      <c r="AK27" s="35"/>
      <c r="AL27" s="35"/>
      <c r="AM27" s="35"/>
      <c r="AN27" s="35"/>
      <c r="AO27" s="35"/>
      <c r="AP27" s="39"/>
      <c r="AQ27" s="35"/>
      <c r="AR27" s="35"/>
      <c r="AS27" s="35"/>
      <c r="AT27" s="35"/>
      <c r="AU27" s="35"/>
      <c r="AV27" s="35"/>
      <c r="AW27" s="35"/>
      <c r="AX27" s="39"/>
      <c r="AY27" s="35"/>
      <c r="AZ27" s="35"/>
      <c r="BA27" s="35"/>
      <c r="BB27" s="35"/>
      <c r="BC27" s="35"/>
      <c r="BD27" s="35"/>
      <c r="BE27" s="35"/>
      <c r="BF27" s="39"/>
      <c r="BG27" s="35"/>
      <c r="BH27" s="35"/>
      <c r="BI27" s="35"/>
      <c r="BJ27" s="35"/>
      <c r="BK27" s="35"/>
      <c r="BL27" s="35"/>
      <c r="BM27" s="35"/>
      <c r="BN27" s="39"/>
      <c r="BO27" s="35"/>
      <c r="BP27" s="40"/>
      <c r="BR27" s="13"/>
      <c r="BS27" s="13" t="str">
        <f>IF(B27="","",B27)</f>
        <v>Добавить группу потребителей</v>
      </c>
      <c r="BT27" s="13"/>
      <c r="BU27" s="13"/>
    </row>
    <row r="28" spans="1:73" ht="15">
      <c r="A28" s="33"/>
      <c r="B28" s="41" t="s">
        <v>15</v>
      </c>
      <c r="C28" s="35"/>
      <c r="D28" s="35"/>
      <c r="E28" s="35"/>
      <c r="F28" s="35"/>
      <c r="G28" s="35"/>
      <c r="H28" s="35"/>
      <c r="I28" s="35"/>
      <c r="J28" s="39"/>
      <c r="K28" s="35"/>
      <c r="L28" s="35"/>
      <c r="M28" s="35"/>
      <c r="N28" s="35"/>
      <c r="O28" s="35"/>
      <c r="P28" s="35"/>
      <c r="Q28" s="35"/>
      <c r="R28" s="39"/>
      <c r="S28" s="35"/>
      <c r="T28" s="35"/>
      <c r="U28" s="35"/>
      <c r="V28" s="35"/>
      <c r="W28" s="35"/>
      <c r="X28" s="35"/>
      <c r="Y28" s="35"/>
      <c r="Z28" s="39"/>
      <c r="AA28" s="35"/>
      <c r="AB28" s="35"/>
      <c r="AC28" s="35"/>
      <c r="AD28" s="35"/>
      <c r="AE28" s="35"/>
      <c r="AF28" s="35"/>
      <c r="AG28" s="35"/>
      <c r="AH28" s="39"/>
      <c r="AI28" s="35"/>
      <c r="AJ28" s="35"/>
      <c r="AK28" s="35"/>
      <c r="AL28" s="35"/>
      <c r="AM28" s="35"/>
      <c r="AN28" s="35"/>
      <c r="AO28" s="35"/>
      <c r="AP28" s="39"/>
      <c r="AQ28" s="35"/>
      <c r="AR28" s="35"/>
      <c r="AS28" s="35"/>
      <c r="AT28" s="35"/>
      <c r="AU28" s="35"/>
      <c r="AV28" s="35"/>
      <c r="AW28" s="35"/>
      <c r="AX28" s="39"/>
      <c r="AY28" s="35"/>
      <c r="AZ28" s="35"/>
      <c r="BA28" s="35"/>
      <c r="BB28" s="35"/>
      <c r="BC28" s="35"/>
      <c r="BD28" s="35"/>
      <c r="BE28" s="35"/>
      <c r="BF28" s="39"/>
      <c r="BG28" s="35"/>
      <c r="BH28" s="35"/>
      <c r="BI28" s="35"/>
      <c r="BJ28" s="35"/>
      <c r="BK28" s="35"/>
      <c r="BL28" s="35"/>
      <c r="BM28" s="35"/>
      <c r="BN28" s="39"/>
      <c r="BO28" s="35"/>
      <c r="BP28" s="40"/>
      <c r="BR28" s="13"/>
      <c r="BS28" s="13" t="str">
        <f>IF(B28="","",B28)</f>
        <v>Добавить схему подключения</v>
      </c>
      <c r="BT28" s="13"/>
      <c r="BU28" s="13"/>
    </row>
    <row r="29" spans="1:73" s="3" customFormat="1" ht="15" customHeight="1">
      <c r="A29" s="43"/>
      <c r="B29" s="45" t="s">
        <v>16</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R29" s="13"/>
      <c r="BS29" s="13" t="str">
        <f>IF(B29="","",B29)</f>
        <v>Добавить источник для дифференциации</v>
      </c>
      <c r="BT29" s="13"/>
      <c r="BU29" s="13"/>
    </row>
  </sheetData>
  <mergeCells count="170">
    <mergeCell ref="BN24:BN25"/>
    <mergeCell ref="BP24:BP26"/>
    <mergeCell ref="BD24:BD25"/>
    <mergeCell ref="BE24:BE25"/>
    <mergeCell ref="BF24:BF25"/>
    <mergeCell ref="BK24:BK25"/>
    <mergeCell ref="BL24:BL25"/>
    <mergeCell ref="BM24:BM25"/>
    <mergeCell ref="AP24:AP25"/>
    <mergeCell ref="AU24:AU25"/>
    <mergeCell ref="AV24:AV25"/>
    <mergeCell ref="AW24:AW25"/>
    <mergeCell ref="AX24:AX25"/>
    <mergeCell ref="BC24:BC25"/>
    <mergeCell ref="AF24:AF25"/>
    <mergeCell ref="AG24:AG25"/>
    <mergeCell ref="AH24:AH25"/>
    <mergeCell ref="AM24:AM25"/>
    <mergeCell ref="AN24:AN25"/>
    <mergeCell ref="AO24:AO25"/>
    <mergeCell ref="R24:R25"/>
    <mergeCell ref="W24:W25"/>
    <mergeCell ref="X24:X25"/>
    <mergeCell ref="Y24:Y25"/>
    <mergeCell ref="Z24:Z25"/>
    <mergeCell ref="AE24:AE25"/>
    <mergeCell ref="H24:H25"/>
    <mergeCell ref="I24:I25"/>
    <mergeCell ref="J24:J25"/>
    <mergeCell ref="O24:O25"/>
    <mergeCell ref="P24:P25"/>
    <mergeCell ref="Q24:Q25"/>
    <mergeCell ref="G24:G25"/>
    <mergeCell ref="C21:BO21"/>
    <mergeCell ref="C22:BO22"/>
    <mergeCell ref="C23:BO23"/>
    <mergeCell ref="C18:BO18"/>
    <mergeCell ref="C19:BO19"/>
    <mergeCell ref="C20:BO20"/>
    <mergeCell ref="BL16:BM16"/>
    <mergeCell ref="H17:I17"/>
    <mergeCell ref="P17:Q17"/>
    <mergeCell ref="X17:Y17"/>
    <mergeCell ref="AF17:AG17"/>
    <mergeCell ref="AN17:AO17"/>
    <mergeCell ref="AV17:AW17"/>
    <mergeCell ref="BD17:BE17"/>
    <mergeCell ref="BL17:BM17"/>
    <mergeCell ref="BG15:BG16"/>
    <mergeCell ref="BH15:BH16"/>
    <mergeCell ref="BI15:BJ15"/>
    <mergeCell ref="BK15:BM15"/>
    <mergeCell ref="H16:I16"/>
    <mergeCell ref="P16:Q16"/>
    <mergeCell ref="X16:Y16"/>
    <mergeCell ref="AF16:AG16"/>
    <mergeCell ref="AN16:AO16"/>
    <mergeCell ref="AS15:AT15"/>
    <mergeCell ref="AU15:AW15"/>
    <mergeCell ref="AY15:AY16"/>
    <mergeCell ref="AZ15:AZ16"/>
    <mergeCell ref="BA15:BB15"/>
    <mergeCell ref="BC15:BE15"/>
    <mergeCell ref="AV16:AW16"/>
    <mergeCell ref="BD16:BE16"/>
    <mergeCell ref="AA15:AA16"/>
    <mergeCell ref="AB15:AB16"/>
    <mergeCell ref="AC15:AD15"/>
    <mergeCell ref="AE15:AG15"/>
    <mergeCell ref="AI15:AI16"/>
    <mergeCell ref="AJ15:AJ16"/>
    <mergeCell ref="E15:F15"/>
    <mergeCell ref="G15:I15"/>
    <mergeCell ref="K15:K16"/>
    <mergeCell ref="L15:L16"/>
    <mergeCell ref="M15:N15"/>
    <mergeCell ref="O15:Q15"/>
    <mergeCell ref="BF14:BF16"/>
    <mergeCell ref="BG14:BM14"/>
    <mergeCell ref="BN14:BN16"/>
    <mergeCell ref="BO14:BO16"/>
    <mergeCell ref="C15:C16"/>
    <mergeCell ref="D15:D16"/>
    <mergeCell ref="AH14:AH16"/>
    <mergeCell ref="AI14:AO14"/>
    <mergeCell ref="AP14:AP16"/>
    <mergeCell ref="AQ14:AW14"/>
    <mergeCell ref="AX14:AX16"/>
    <mergeCell ref="AY14:BE14"/>
    <mergeCell ref="AK15:AL15"/>
    <mergeCell ref="AM15:AO15"/>
    <mergeCell ref="AQ15:AQ16"/>
    <mergeCell ref="AR15:AR16"/>
    <mergeCell ref="J14:J16"/>
    <mergeCell ref="K14:Q14"/>
    <mergeCell ref="R14:R16"/>
    <mergeCell ref="S14:Y14"/>
    <mergeCell ref="Z14:Z16"/>
    <mergeCell ref="AA14:AG14"/>
    <mergeCell ref="S15:S16"/>
    <mergeCell ref="T15:T16"/>
    <mergeCell ref="U15:V15"/>
    <mergeCell ref="W15:Y15"/>
    <mergeCell ref="AQ12:AX12"/>
    <mergeCell ref="AY12:BF12"/>
    <mergeCell ref="BG12:BN12"/>
    <mergeCell ref="A13:BO13"/>
    <mergeCell ref="BP13:BP16"/>
    <mergeCell ref="A14:A16"/>
    <mergeCell ref="B14:B16"/>
    <mergeCell ref="C14:I14"/>
    <mergeCell ref="AI10:AO10"/>
    <mergeCell ref="AQ10:AW10"/>
    <mergeCell ref="AY10:BE10"/>
    <mergeCell ref="BG10:BM10"/>
    <mergeCell ref="C12:J12"/>
    <mergeCell ref="K12:R12"/>
    <mergeCell ref="S12:Z12"/>
    <mergeCell ref="AA12:AH12"/>
    <mergeCell ref="AI12:AP12"/>
    <mergeCell ref="AI9:AO9"/>
    <mergeCell ref="AQ9:AW9"/>
    <mergeCell ref="AY9:BE9"/>
    <mergeCell ref="BG9:BM9"/>
    <mergeCell ref="A10:B10"/>
    <mergeCell ref="C10:I10"/>
    <mergeCell ref="K10:Q10"/>
    <mergeCell ref="S10:Y10"/>
    <mergeCell ref="AA10:AG10"/>
    <mergeCell ref="AI7:AO7"/>
    <mergeCell ref="AQ7:AW7"/>
    <mergeCell ref="AY7:BE7"/>
    <mergeCell ref="BG7:BM7"/>
    <mergeCell ref="A9:B9"/>
    <mergeCell ref="C9:I9"/>
    <mergeCell ref="K9:Q9"/>
    <mergeCell ref="S9:Y9"/>
    <mergeCell ref="AA9:AG9"/>
    <mergeCell ref="AI6:AO6"/>
    <mergeCell ref="AQ6:AW6"/>
    <mergeCell ref="AY6:BE6"/>
    <mergeCell ref="BG6:BM6"/>
    <mergeCell ref="A7:B7"/>
    <mergeCell ref="C7:I7"/>
    <mergeCell ref="K7:Q7"/>
    <mergeCell ref="S7:Y7"/>
    <mergeCell ref="AA7:AG7"/>
    <mergeCell ref="AI5:AO5"/>
    <mergeCell ref="AQ5:AW5"/>
    <mergeCell ref="AY5:BE5"/>
    <mergeCell ref="BG5:BM5"/>
    <mergeCell ref="A6:B6"/>
    <mergeCell ref="C6:I6"/>
    <mergeCell ref="K6:Q6"/>
    <mergeCell ref="S6:Y6"/>
    <mergeCell ref="AA6:AG6"/>
    <mergeCell ref="A5:B5"/>
    <mergeCell ref="C5:I5"/>
    <mergeCell ref="K5:Q5"/>
    <mergeCell ref="S5:Y5"/>
    <mergeCell ref="AA5:AG5"/>
    <mergeCell ref="S4:Y4"/>
    <mergeCell ref="AA4:AG4"/>
    <mergeCell ref="AI4:AO4"/>
    <mergeCell ref="AQ4:AW4"/>
    <mergeCell ref="AY4:BE4"/>
    <mergeCell ref="BG4:BM4"/>
    <mergeCell ref="A4:B4"/>
    <mergeCell ref="C4:I4"/>
    <mergeCell ref="K4:Q4"/>
  </mergeCells>
  <dataValidations count="8">
    <dataValidation allowBlank="1" promptTitle="checkPeriodRange" sqref="F65549 F131085 F196621 F262157 F327693 F393229 F458765 F524301 F589837 F655373 F720909 F786445 F851981 F917517 F983053 BJ25 BB25 AT25 AL25 AD25 V25 N25 F25"/>
    <dataValidation allowBlank="1" showInputMessage="1" showErrorMessage="1" prompt="Для выбора выполните двойной щелчок левой клавиши мыши по соответствующей ячейке." sqref="H65548 H131084 H196620 H262156 H327692 H393228 H458764 H524300 H589836 H655372 H720908 H786444 H851980 H917516 H983052 J327692:BN327692 J393228:BN393228 J524300:BN524300 J589836:BN589836 J655372:BN655372 J720908:BN720908 J786444:BN786444 J851980:BN851980 J917516:BN917516 J983052:BN983052 J65548:BN65548 J131084:BN131084 J458764:BN458764 J196620:BN196620 J262156:BN262156 H24 BN24 BL24 BF24 BD24 AX24 AV24 AP24 AN24 AH24 AF24 Z24 X24 R24 P24 J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48 G131084 G196620 G262156 G327692 G393228 G458764 G524300 G589836 G655372 G720908 G786444 G851980 G917516 G983052 I65548 I131084 I196620 I262156 I327692 I393228 I458764 I524300 I589836 I655372 I720908 I786444 I851980 I917516 I983052 BM24 BK24 BE24 BC24 AW24 AU24 AO24 AM24 AG24 AE24 Y24 W24 Q24 O24 G24 I24"/>
    <dataValidation type="textLength" operator="lessThanOrEqual" allowBlank="1" showInputMessage="1" showErrorMessage="1" errorTitle="Ошибка" error="Допускается ввод не более 900 символов!" sqref="BP65542:BP65549 BP131078:BP131085 BP196614:BP196621 BP262150:BP262157 BP327686:BP327693 BP393222:BP393229 BP458758:BP458765 BP524294:BP524301 BP589830:BP589837 BP655366:BP655373 BP720902:BP720909 BP786438:BP786445 BP851974:BP851981 BP917510:BP917517 BP983046:BP983053">
      <formula1>900</formula1>
    </dataValidation>
    <dataValidation type="list" allowBlank="1" showInputMessage="1" showErrorMessage="1" errorTitle="Ошибка" error="Выберите значение из списка" sqref="C983050:D983050 C65546:D65546 C131082:D131082 C196618:D196618 C262154:D262154 C327690:D327690 C393226:D393226 C458762:D458762 C524298:D524298 C589834:D589834 C655370:D655370 C720906:D720906 C786442:D786442 C851978:D851978 C917514:D917514">
      <formula1>kind_of_scheme_in</formula1>
    </dataValidation>
    <dataValidation type="list" allowBlank="1" showInputMessage="1" showErrorMessage="1" errorTitle="Ошибка" error="Выберите значение из списка" sqref="B65548 B983052 B917516 B851980 B786444 B720908 B655372 B589836 B524300 B458764 B393228 B327692 B262156 B196620 B131084">
      <formula1>kind_of_heat_transfer</formula1>
    </dataValidation>
    <dataValidation allowBlank="1" sqref="A65550:BP65556 A983054:BP983060 A917518:BP917524 A851982:BP851988 A786446:BP786452 A720910:BP720916 A655374:BP655380 A589838:BP589844 A524302:BP524308 A458766:BP458772 A393230:BP393236 A327694:BP327700 A262158:BP262164 A196622:BP196628 A131086:BP131092"/>
    <dataValidation type="list" allowBlank="1" showInputMessage="1" errorTitle="Ошибка" error="Выберите значение из списка" prompt="Выберите значение из списка" sqref="C983051:BO983051 C917515:BO917515 C851979:BO851979 C786443:BO786443 C720907:BO720907 C655371:BO655371 C589835:BO589835 C524299:BO524299 C458763:BO458763 C393227:BO393227 C327691:BO327691 C262155:BO262155 C196619:BO196619 C131083:BO131083 C65547:BO65547">
      <formula1>kind_of_cons</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18</vt:lpstr>
      <vt:lpstr>Форма 19</vt:lpstr>
      <vt:lpstr>OFFER_METHOD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2024-05-08T09:26:41Z</dcterms:modified>
</cp:coreProperties>
</file>