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23895" windowHeight="9975"/>
  </bookViews>
  <sheets>
    <sheet name="Лист1" sheetId="1" r:id="rId1"/>
  </sheets>
  <externalReferences>
    <externalReference r:id="rId2"/>
  </externalReferences>
  <definedNames>
    <definedName name="double_rate_tariff">[1]Титульный!$F$34</definedName>
    <definedName name="flag_NVV">[1]Титульный!$F$13</definedName>
    <definedName name="group_rates">[1]Титульный!$F$32</definedName>
    <definedName name="kind_of_control_method">[1]TEHSHEET!$K$2:$K$5</definedName>
    <definedName name="name_dblRate_1">[1]TEHSHEET!$U$2</definedName>
    <definedName name="name_dblRate_2">[1]TEHSHEET!$V$2</definedName>
    <definedName name="org">[1]Титульный!$F$21</definedName>
    <definedName name="periodEnd">[1]Титульный!$F$17</definedName>
    <definedName name="periodStart">[1]Титульный!$F$16</definedName>
    <definedName name="tariff_GVS">[1]TEHSHEET!$S$10</definedName>
    <definedName name="unit_tariff_double_rate_c">[1]TEHSHEET!$V$3</definedName>
    <definedName name="unit_tariff_double_rate_p">[1]TEHSHEET!$U$3</definedName>
    <definedName name="unit_tariff_single_rate">[1]TEHSHEET!$T$3</definedName>
    <definedName name="unit_tariff_useful_output">[1]TEHSHEET!$W$3</definedName>
  </definedNames>
  <calcPr calcId="125725"/>
</workbook>
</file>

<file path=xl/calcChain.xml><?xml version="1.0" encoding="utf-8"?>
<calcChain xmlns="http://schemas.openxmlformats.org/spreadsheetml/2006/main">
  <c r="C23" i="1"/>
  <c r="D19"/>
  <c r="C19"/>
  <c r="D17"/>
  <c r="C13"/>
  <c r="B3"/>
</calcChain>
</file>

<file path=xl/sharedStrings.xml><?xml version="1.0" encoding="utf-8"?>
<sst xmlns="http://schemas.openxmlformats.org/spreadsheetml/2006/main" count="59" uniqueCount="47">
  <si>
    <t>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</si>
  <si>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 п/п</t>
  </si>
  <si>
    <t>Информация, подлежащая раскрытию</t>
  </si>
  <si>
    <t>Значение</t>
  </si>
  <si>
    <t>Ссылки на документы</t>
  </si>
  <si>
    <t>Примечание</t>
  </si>
  <si>
    <t>1</t>
  </si>
  <si>
    <t>2</t>
  </si>
  <si>
    <t>3</t>
  </si>
  <si>
    <t>4</t>
  </si>
  <si>
    <t>5</t>
  </si>
  <si>
    <t>1.</t>
  </si>
  <si>
    <t>Информация о предложении регулируемой организации об установлении тарифов в сфере теплоснабжения на очередной период регулирования</t>
  </si>
  <si>
    <t>1.1.</t>
  </si>
  <si>
    <t>Копия утвержденной в установленном порядке инвестиционной программы (проекта инвестиционной программы)</t>
  </si>
  <si>
    <t>1.2.</t>
  </si>
  <si>
    <t>Метод регулирования</t>
  </si>
  <si>
    <t>С 01.01.2016 по 31.12.2016</t>
  </si>
  <si>
    <t>метод индексации установленных тарифов</t>
  </si>
  <si>
    <t>С 01.01.2017 по 31.12.2017</t>
  </si>
  <si>
    <t>С 01.01.2018 по 31.12.2018</t>
  </si>
  <si>
    <t>1.3.</t>
  </si>
  <si>
    <t>1.4.</t>
  </si>
  <si>
    <t>Срок действия цен (тарифов)</t>
  </si>
  <si>
    <t>1.5.</t>
  </si>
  <si>
    <t>Долгосрочные параметры регулирования (в случае если их установление предусмотрено выбранным методом регулирования)*</t>
  </si>
  <si>
    <t>1.6.</t>
  </si>
  <si>
    <t>1.7.</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</si>
  <si>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</si>
  <si>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 руб</t>
  </si>
  <si>
    <t>34839,89 тыс.руб. излишек средств, полученный в 2014 году.</t>
  </si>
  <si>
    <t>2.</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</si>
  <si>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</si>
  <si>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2.1.</t>
  </si>
  <si>
    <t>Сведения о правовых актах, регламентирующих правила закупки (положение о закупках) в регулируемой организации</t>
  </si>
  <si>
    <t>Приказ от 24.03.2015 г. № 182</t>
  </si>
  <si>
    <t>2.2.</t>
  </si>
  <si>
    <t>Сведения о месте размещения положения о закупках регулируемой организации</t>
  </si>
  <si>
    <t>Сайт предприятия, и сайт www.zakupki.gov.ru</t>
  </si>
  <si>
    <t>2.3.</t>
  </si>
  <si>
    <t>Сведения о планировании закупочных процедур и результатах их проведения</t>
  </si>
  <si>
    <t>Сайт предприятия</t>
  </si>
  <si>
    <t>*</t>
  </si>
  <si>
    <t>ФЗ 190 ст. 9 2. До 1 января 2016 года осуществляется поэтапный переход к регулированию тарифов на тепловую энергию (мощность), тарифов на услуги в сфере теплоснабжения, теплоноситель на основе долгосрочных параметров государственного регулирования цен (тарифов) в сфере теплоснабжения (с применением метода обеспечения доходности инвестированного капитала, или метода индексации установленных тарифов, или метода сравнения аналогов).</t>
  </si>
  <si>
    <t>http://eias.admhmao.ru/disclo/get_file?p_guid=a5cf07e0-50d9-47b2-aa84-1ecfaf523171</t>
  </si>
  <si>
    <t>http://eias.admhmao.ru/disclo/get_file?p_guid=7dc62fa8-d856-4c55-bc3d-9603e9314e9e</t>
  </si>
  <si>
    <t>http://eias.admhmao.ru/disclo/get_file?p_guid=1a9d5b46-1419-4f03-9e18-db22b9305004</t>
  </si>
</sst>
</file>

<file path=xl/styles.xml><?xml version="1.0" encoding="utf-8"?>
<styleSheet xmlns="http://schemas.openxmlformats.org/spreadsheetml/2006/main">
  <fonts count="12">
    <font>
      <sz val="11"/>
      <color theme="1"/>
      <name val="Calibri"/>
      <family val="2"/>
      <charset val="204"/>
      <scheme val="minor"/>
    </font>
    <font>
      <sz val="10"/>
      <name val="Arial Cyr"/>
      <charset val="204"/>
    </font>
    <font>
      <sz val="11"/>
      <name val="Webdings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theme="0"/>
      <name val="Tahoma"/>
      <family val="2"/>
      <charset val="204"/>
    </font>
    <font>
      <b/>
      <u/>
      <sz val="9"/>
      <color indexed="12"/>
      <name val="Tahoma"/>
      <family val="2"/>
      <charset val="204"/>
    </font>
    <font>
      <sz val="10"/>
      <color rgb="FF222222"/>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1">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right/>
      <top style="thin">
        <color rgb="FFC0C0C0"/>
      </top>
      <bottom style="thin">
        <color indexed="22"/>
      </bottom>
      <diagonal/>
    </border>
    <border>
      <left style="thin">
        <color indexed="22"/>
      </left>
      <right style="thin">
        <color indexed="22"/>
      </right>
      <top style="thin">
        <color indexed="22"/>
      </top>
      <bottom/>
      <diagonal/>
    </border>
  </borders>
  <cellStyleXfs count="6">
    <xf numFmtId="0" fontId="0" fillId="0" borderId="0"/>
    <xf numFmtId="0" fontId="1" fillId="0" borderId="0"/>
    <xf numFmtId="0" fontId="4" fillId="0" borderId="0"/>
    <xf numFmtId="0" fontId="6" fillId="0" borderId="0" applyBorder="0">
      <alignment horizontal="center" vertical="center" wrapText="1"/>
    </xf>
    <xf numFmtId="0" fontId="7" fillId="0" borderId="4" applyBorder="0">
      <alignment horizontal="center" vertical="center" wrapText="1"/>
    </xf>
    <xf numFmtId="0" fontId="10" fillId="0" borderId="0" applyNumberFormat="0" applyFill="0" applyBorder="0" applyAlignment="0" applyProtection="0">
      <alignment vertical="top"/>
      <protection locked="0"/>
    </xf>
  </cellStyleXfs>
  <cellXfs count="40">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2"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0" fillId="0" borderId="3" xfId="4" applyFont="1" applyFill="1" applyBorder="1" applyAlignment="1" applyProtection="1">
      <alignment horizontal="center" vertical="center" wrapText="1"/>
    </xf>
    <xf numFmtId="0" fontId="0" fillId="0" borderId="5" xfId="4" applyFont="1" applyFill="1" applyBorder="1" applyAlignment="1" applyProtection="1">
      <alignment horizontal="center" vertical="center" wrapText="1"/>
    </xf>
    <xf numFmtId="49" fontId="8" fillId="2" borderId="6" xfId="4"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0" fontId="3" fillId="0" borderId="8" xfId="1" applyFont="1" applyFill="1" applyBorder="1" applyAlignment="1" applyProtection="1">
      <alignment horizontal="left" vertical="center" wrapText="1"/>
    </xf>
    <xf numFmtId="0" fontId="9" fillId="0" borderId="8" xfId="1" applyFont="1" applyFill="1" applyBorder="1" applyAlignment="1" applyProtection="1">
      <alignment vertical="center" wrapText="1"/>
    </xf>
    <xf numFmtId="0" fontId="3" fillId="0" borderId="9" xfId="1" applyFont="1" applyFill="1" applyBorder="1" applyAlignment="1" applyProtection="1">
      <alignment horizontal="left" vertical="center" wrapText="1"/>
    </xf>
    <xf numFmtId="0" fontId="9" fillId="0" borderId="8" xfId="1" applyFont="1" applyFill="1" applyBorder="1" applyAlignment="1" applyProtection="1">
      <alignment horizontal="left" vertical="center" wrapText="1"/>
    </xf>
    <xf numFmtId="0" fontId="0" fillId="0" borderId="7" xfId="1" applyFont="1" applyFill="1" applyBorder="1" applyAlignment="1" applyProtection="1">
      <alignment horizontal="left" vertical="center" wrapText="1" indent="1"/>
    </xf>
    <xf numFmtId="0" fontId="9" fillId="0" borderId="7" xfId="1" applyFont="1" applyFill="1" applyBorder="1" applyAlignment="1" applyProtection="1">
      <alignment vertical="center" wrapText="1"/>
    </xf>
    <xf numFmtId="49" fontId="10" fillId="2" borderId="7" xfId="5" applyNumberFormat="1" applyFont="1" applyFill="1" applyBorder="1" applyAlignment="1" applyProtection="1">
      <alignment horizontal="left" vertical="center" wrapText="1"/>
    </xf>
    <xf numFmtId="49" fontId="3" fillId="2" borderId="7" xfId="1" applyNumberFormat="1" applyFont="1" applyFill="1" applyBorder="1" applyAlignment="1" applyProtection="1">
      <alignment horizontal="left" vertical="center" wrapText="1"/>
    </xf>
    <xf numFmtId="0" fontId="9" fillId="2" borderId="10" xfId="1" applyFont="1" applyFill="1" applyBorder="1" applyAlignment="1" applyProtection="1">
      <alignment vertical="center" wrapText="1"/>
    </xf>
    <xf numFmtId="0" fontId="0" fillId="2" borderId="7"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indent="2"/>
    </xf>
    <xf numFmtId="0" fontId="3" fillId="3" borderId="7" xfId="1" applyNumberFormat="1" applyFont="1" applyFill="1" applyBorder="1" applyAlignment="1" applyProtection="1">
      <alignment horizontal="left" vertical="center" wrapText="1"/>
      <protection locked="0"/>
    </xf>
    <xf numFmtId="49" fontId="3" fillId="4" borderId="7" xfId="1" applyNumberFormat="1" applyFont="1" applyFill="1" applyBorder="1" applyAlignment="1" applyProtection="1">
      <alignment horizontal="left" vertical="center" wrapText="1"/>
      <protection locked="0"/>
    </xf>
    <xf numFmtId="4" fontId="3" fillId="3" borderId="7" xfId="1" applyNumberFormat="1" applyFont="1" applyFill="1" applyBorder="1" applyAlignment="1" applyProtection="1">
      <alignment horizontal="right" vertical="center" wrapText="1"/>
      <protection locked="0"/>
    </xf>
    <xf numFmtId="0" fontId="9" fillId="2" borderId="7" xfId="1" applyFont="1" applyFill="1" applyBorder="1" applyAlignment="1" applyProtection="1">
      <alignment horizontal="left" vertical="center" wrapText="1"/>
    </xf>
    <xf numFmtId="0" fontId="3" fillId="5" borderId="7" xfId="1" applyNumberFormat="1" applyFont="1" applyFill="1" applyBorder="1" applyAlignment="1" applyProtection="1">
      <alignment horizontal="right" vertical="center" wrapText="1"/>
    </xf>
    <xf numFmtId="49" fontId="10" fillId="4" borderId="7" xfId="5" applyNumberFormat="1" applyFont="1" applyFill="1" applyBorder="1" applyAlignment="1" applyProtection="1">
      <alignment horizontal="left" vertical="center" wrapText="1"/>
      <protection locked="0"/>
    </xf>
    <xf numFmtId="49" fontId="10" fillId="3" borderId="7" xfId="5" applyNumberFormat="1" applyFont="1" applyFill="1" applyBorder="1" applyAlignment="1" applyProtection="1">
      <alignment horizontal="left" vertical="center" wrapText="1"/>
      <protection locked="0"/>
    </xf>
    <xf numFmtId="4" fontId="0" fillId="5" borderId="7" xfId="1" applyNumberFormat="1" applyFont="1" applyFill="1" applyBorder="1" applyAlignment="1" applyProtection="1">
      <alignment horizontal="right" vertical="center" wrapText="1"/>
    </xf>
    <xf numFmtId="4" fontId="3" fillId="3" borderId="10" xfId="1" applyNumberFormat="1" applyFont="1" applyFill="1" applyBorder="1" applyAlignment="1" applyProtection="1">
      <alignment horizontal="right" vertical="center" wrapText="1"/>
      <protection locked="0"/>
    </xf>
    <xf numFmtId="49" fontId="0" fillId="4" borderId="7" xfId="1" applyNumberFormat="1" applyFont="1" applyFill="1" applyBorder="1" applyAlignment="1" applyProtection="1">
      <alignment horizontal="left" vertical="center" wrapText="1"/>
      <protection locked="0"/>
    </xf>
    <xf numFmtId="0" fontId="0" fillId="0" borderId="7" xfId="1" applyFont="1" applyFill="1" applyBorder="1" applyAlignment="1" applyProtection="1">
      <alignment horizontal="left" vertical="center" wrapText="1"/>
    </xf>
    <xf numFmtId="49" fontId="0" fillId="3" borderId="7" xfId="1" applyNumberFormat="1" applyFont="1" applyFill="1" applyBorder="1" applyAlignment="1" applyProtection="1">
      <alignment horizontal="left" vertical="center" wrapText="1"/>
      <protection locked="0"/>
    </xf>
    <xf numFmtId="0" fontId="5" fillId="0" borderId="0" xfId="1" applyFont="1" applyFill="1" applyAlignment="1" applyProtection="1">
      <alignment vertical="center" wrapText="1"/>
    </xf>
    <xf numFmtId="0" fontId="5" fillId="0" borderId="0" xfId="1" applyFont="1" applyFill="1" applyAlignment="1" applyProtection="1">
      <alignment horizontal="right" vertical="top" wrapText="1"/>
    </xf>
    <xf numFmtId="0" fontId="5" fillId="0" borderId="1" xfId="2" applyFont="1" applyBorder="1" applyAlignment="1">
      <alignment horizontal="center" vertical="center" wrapText="1"/>
    </xf>
    <xf numFmtId="0" fontId="3" fillId="0" borderId="2" xfId="3" applyFont="1" applyFill="1" applyBorder="1" applyAlignment="1" applyProtection="1">
      <alignment horizontal="center" vertical="center" wrapText="1"/>
    </xf>
    <xf numFmtId="0" fontId="11" fillId="0" borderId="0" xfId="0" applyNumberFormat="1" applyFont="1" applyAlignment="1">
      <alignment horizontal="justify" vertical="top" wrapText="1"/>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219075</xdr:colOff>
      <xdr:row>4</xdr:row>
      <xdr:rowOff>190500</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srcRect/>
        <a:stretch>
          <a:fillRect/>
        </a:stretch>
      </xdr:blipFill>
      <xdr:spPr bwMode="auto">
        <a:xfrm>
          <a:off x="8648700" y="895350"/>
          <a:ext cx="219075" cy="219075"/>
        </a:xfrm>
        <a:prstGeom prst="rect">
          <a:avLst/>
        </a:prstGeom>
        <a:noFill/>
        <a:ln w="9525">
          <a:noFill/>
          <a:miter lim="800000"/>
          <a:headEnd/>
          <a:tailEnd/>
        </a:ln>
      </xdr:spPr>
    </xdr:pic>
    <xdr:clientData fPrintsWithSheet="0"/>
  </xdr:twoCellAnchor>
  <xdr:twoCellAnchor editAs="oneCell">
    <xdr:from>
      <xdr:col>4</xdr:col>
      <xdr:colOff>0</xdr:colOff>
      <xdr:row>4</xdr:row>
      <xdr:rowOff>0</xdr:rowOff>
    </xdr:from>
    <xdr:to>
      <xdr:col>4</xdr:col>
      <xdr:colOff>219075</xdr:colOff>
      <xdr:row>4</xdr:row>
      <xdr:rowOff>190500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972175" y="895350"/>
          <a:ext cx="219075" cy="219075"/>
        </a:xfrm>
        <a:prstGeom prst="rect">
          <a:avLst/>
        </a:prstGeom>
        <a:noFill/>
        <a:ln w="9525">
          <a:noFill/>
          <a:miter lim="800000"/>
          <a:headEnd/>
          <a:tailEnd/>
        </a:ln>
      </xdr:spPr>
    </xdr:pic>
    <xdr:clientData fPrintsWithSheet="0"/>
  </xdr:twoCellAnchor>
  <xdr:twoCellAnchor editAs="oneCell">
    <xdr:from>
      <xdr:col>2</xdr:col>
      <xdr:colOff>3000375</xdr:colOff>
      <xdr:row>17</xdr:row>
      <xdr:rowOff>0</xdr:rowOff>
    </xdr:from>
    <xdr:to>
      <xdr:col>2</xdr:col>
      <xdr:colOff>3000375</xdr:colOff>
      <xdr:row>17</xdr:row>
      <xdr:rowOff>190500</xdr:rowOff>
    </xdr:to>
    <xdr:pic macro="[1]!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943350" y="3838575"/>
          <a:ext cx="219075" cy="219075"/>
        </a:xfrm>
        <a:prstGeom prst="rect">
          <a:avLst/>
        </a:prstGeom>
        <a:noFill/>
        <a:ln w="9525">
          <a:noFill/>
          <a:miter lim="800000"/>
          <a:headEnd/>
          <a:tailEnd/>
        </a:ln>
      </xdr:spPr>
    </xdr:pic>
    <xdr:clientData fPrintsWithSheet="0"/>
  </xdr:twoCellAnchor>
  <xdr:twoCellAnchor editAs="oneCell">
    <xdr:from>
      <xdr:col>3</xdr:col>
      <xdr:colOff>38100</xdr:colOff>
      <xdr:row>10</xdr:row>
      <xdr:rowOff>0</xdr:rowOff>
    </xdr:from>
    <xdr:to>
      <xdr:col>3</xdr:col>
      <xdr:colOff>228600</xdr:colOff>
      <xdr:row>10</xdr:row>
      <xdr:rowOff>285750</xdr:rowOff>
    </xdr:to>
    <xdr:grpSp>
      <xdr:nvGrpSpPr>
        <xdr:cNvPr id="5" name="shCalendar" hidden="1"/>
        <xdr:cNvGrpSpPr>
          <a:grpSpLocks/>
        </xdr:cNvGrpSpPr>
      </xdr:nvGrpSpPr>
      <xdr:grpSpPr bwMode="auto">
        <a:xfrm>
          <a:off x="5781675" y="2857500"/>
          <a:ext cx="190500" cy="28575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3</xdr:col>
      <xdr:colOff>38100</xdr:colOff>
      <xdr:row>10</xdr:row>
      <xdr:rowOff>0</xdr:rowOff>
    </xdr:from>
    <xdr:to>
      <xdr:col>3</xdr:col>
      <xdr:colOff>228600</xdr:colOff>
      <xdr:row>10</xdr:row>
      <xdr:rowOff>285750</xdr:rowOff>
    </xdr:to>
    <xdr:grpSp>
      <xdr:nvGrpSpPr>
        <xdr:cNvPr id="8" name="shCalendar" hidden="1"/>
        <xdr:cNvGrpSpPr>
          <a:grpSpLocks/>
        </xdr:cNvGrpSpPr>
      </xdr:nvGrpSpPr>
      <xdr:grpSpPr bwMode="auto">
        <a:xfrm>
          <a:off x="5781675" y="2857500"/>
          <a:ext cx="190500" cy="28575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TVIV\Department\PEO\&#1064;&#1072;&#1073;&#1083;&#1086;&#1085;&#1099;\2015\&#1064;&#1072;&#1073;&#1083;&#1086;&#1085;&#1099;%20&#1086;%20&#1090;&#1072;&#1088;&#1080;&#1092;&#1072;&#1093;\JKH.OPEN.INFO.REQUEST.WAR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 val="JKH.OPEN.INFO.REQUEST.WARM"/>
    </sheetNames>
    <definedNames>
      <definedName name="modfrmDateChoose.CalendarShow"/>
      <definedName name="modInfo.MainSheetHelp"/>
    </definedNames>
    <sheetDataSet>
      <sheetData sheetId="0" refreshError="1"/>
      <sheetData sheetId="1" refreshError="1"/>
      <sheetData sheetId="2" refreshError="1"/>
      <sheetData sheetId="3" refreshError="1"/>
      <sheetData sheetId="4" refreshError="1"/>
      <sheetData sheetId="5" refreshError="1"/>
      <sheetData sheetId="6">
        <row r="13">
          <cell r="F13" t="str">
            <v>нет</v>
          </cell>
        </row>
        <row r="16">
          <cell r="F16" t="str">
            <v>01.01.2016</v>
          </cell>
        </row>
        <row r="17">
          <cell r="F17" t="str">
            <v>31.12.2018</v>
          </cell>
        </row>
        <row r="21">
          <cell r="F21" t="str">
            <v>Лянторское городское муниципальное унитарное предприятие "Управление тепловодоснабжения и водоотведения"</v>
          </cell>
        </row>
        <row r="32">
          <cell r="F32" t="str">
            <v>тариф на тепловую энергию (мощность)</v>
          </cell>
        </row>
        <row r="34">
          <cell r="F34" t="str">
            <v>нет</v>
          </cell>
        </row>
      </sheetData>
      <sheetData sheetId="7" refreshError="1"/>
      <sheetData sheetId="8" refreshError="1"/>
      <sheetData sheetId="9" refreshError="1"/>
      <sheetData sheetId="10" refreshError="1"/>
      <sheetData sheetId="11" refreshError="1"/>
      <sheetData sheetId="12" refreshError="1"/>
      <sheetData sheetId="13">
        <row r="2">
          <cell r="K2" t="str">
            <v>метод экономически обоснованных расходов (затрат)</v>
          </cell>
          <cell r="U2" t="str">
            <v>мощность</v>
          </cell>
          <cell r="V2" t="str">
            <v>содержание</v>
          </cell>
        </row>
        <row r="3">
          <cell r="K3" t="str">
            <v>метод индексации установленных тарифов</v>
          </cell>
          <cell r="T3" t="str">
            <v xml:space="preserve"> руб/Гкал</v>
          </cell>
          <cell r="U3" t="str">
            <v xml:space="preserve"> руб/Гкал</v>
          </cell>
          <cell r="V3" t="str">
            <v xml:space="preserve"> тыс руб/Гкал/час в месяц</v>
          </cell>
          <cell r="W3" t="str">
            <v>тыс Гкал</v>
          </cell>
        </row>
        <row r="4">
          <cell r="K4" t="str">
            <v>метод обеспечения доходности инвестированного капитала</v>
          </cell>
        </row>
        <row r="5">
          <cell r="K5" t="str">
            <v>метод сравнения аналогов</v>
          </cell>
        </row>
        <row r="10">
          <cell r="S10" t="str">
            <v>тариф на горячую воду, поставляемую с использованием открытых систем теплоснабжения (горячего водоснабжения)</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2:F33"/>
  <sheetViews>
    <sheetView tabSelected="1" topLeftCell="A22" workbookViewId="0">
      <selection activeCell="D36" sqref="D36"/>
    </sheetView>
  </sheetViews>
  <sheetFormatPr defaultRowHeight="15"/>
  <cols>
    <col min="1" max="1" width="2.140625" style="1" customWidth="1"/>
    <col min="2" max="2" width="12.5703125" style="2" customWidth="1"/>
    <col min="3" max="3" width="71.42578125" style="2" customWidth="1"/>
    <col min="4" max="4" width="28.42578125" style="2" customWidth="1"/>
    <col min="5" max="5" width="40.28515625" style="2" customWidth="1"/>
    <col min="6" max="6" width="12" style="2" customWidth="1"/>
  </cols>
  <sheetData>
    <row r="2" spans="1:6">
      <c r="A2" s="3"/>
      <c r="B2" s="37" t="s">
        <v>0</v>
      </c>
      <c r="C2" s="37"/>
      <c r="D2" s="37"/>
      <c r="E2" s="37"/>
      <c r="F2" s="37"/>
    </row>
    <row r="3" spans="1:6">
      <c r="A3" s="3"/>
      <c r="B3" s="38" t="str">
        <f>IF(org=0,"Не определено",org)</f>
        <v>Лянторское городское муниципальное унитарное предприятие "Управление тепловодоснабжения и водоотведения"</v>
      </c>
      <c r="C3" s="38"/>
      <c r="D3" s="38"/>
      <c r="E3" s="38"/>
      <c r="F3" s="38"/>
    </row>
    <row r="4" spans="1:6">
      <c r="A4" s="3"/>
      <c r="B4" s="4"/>
      <c r="C4" s="5"/>
      <c r="D4" s="5"/>
      <c r="E4" s="6"/>
      <c r="F4" s="6"/>
    </row>
    <row r="5" spans="1:6" ht="30.75" thickBot="1">
      <c r="A5" s="3"/>
      <c r="B5" s="7" t="s">
        <v>1</v>
      </c>
      <c r="C5" s="8" t="s">
        <v>2</v>
      </c>
      <c r="D5" s="9" t="s">
        <v>3</v>
      </c>
      <c r="E5" s="8" t="s">
        <v>4</v>
      </c>
      <c r="F5" s="8" t="s">
        <v>5</v>
      </c>
    </row>
    <row r="6" spans="1:6" ht="15.75" thickTop="1">
      <c r="A6" s="3"/>
      <c r="B6" s="10" t="s">
        <v>6</v>
      </c>
      <c r="C6" s="10" t="s">
        <v>7</v>
      </c>
      <c r="D6" s="10" t="s">
        <v>8</v>
      </c>
      <c r="E6" s="10" t="s">
        <v>9</v>
      </c>
      <c r="F6" s="10" t="s">
        <v>10</v>
      </c>
    </row>
    <row r="7" spans="1:6" ht="33" customHeight="1">
      <c r="A7" s="3"/>
      <c r="B7" s="11" t="s">
        <v>11</v>
      </c>
      <c r="C7" s="12" t="s">
        <v>12</v>
      </c>
      <c r="D7" s="13"/>
      <c r="E7" s="14"/>
      <c r="F7" s="15">
        <v>0</v>
      </c>
    </row>
    <row r="8" spans="1:6" ht="35.25" customHeight="1">
      <c r="A8" s="3"/>
      <c r="B8" s="11" t="s">
        <v>13</v>
      </c>
      <c r="C8" s="16" t="s">
        <v>14</v>
      </c>
      <c r="D8" s="17"/>
      <c r="E8" s="18"/>
      <c r="F8" s="19"/>
    </row>
    <row r="9" spans="1:6" ht="21" customHeight="1">
      <c r="A9" s="3"/>
      <c r="B9" s="11" t="s">
        <v>15</v>
      </c>
      <c r="C9" s="16" t="s">
        <v>16</v>
      </c>
      <c r="D9" s="20"/>
      <c r="E9" s="12"/>
      <c r="F9" s="15">
        <v>0</v>
      </c>
    </row>
    <row r="10" spans="1:6" ht="29.25" customHeight="1">
      <c r="A10" s="3"/>
      <c r="B10" s="21"/>
      <c r="C10" s="22" t="s">
        <v>17</v>
      </c>
      <c r="D10" s="23" t="s">
        <v>18</v>
      </c>
      <c r="E10" s="12"/>
      <c r="F10" s="24"/>
    </row>
    <row r="11" spans="1:6" ht="29.25" customHeight="1">
      <c r="A11" s="3"/>
      <c r="B11" s="21"/>
      <c r="C11" s="22" t="s">
        <v>19</v>
      </c>
      <c r="D11" s="23" t="s">
        <v>18</v>
      </c>
      <c r="E11" s="12"/>
      <c r="F11" s="24"/>
    </row>
    <row r="12" spans="1:6" ht="29.25" customHeight="1">
      <c r="A12" s="3"/>
      <c r="B12" s="21"/>
      <c r="C12" s="22" t="s">
        <v>20</v>
      </c>
      <c r="D12" s="23" t="s">
        <v>18</v>
      </c>
      <c r="E12" s="12"/>
      <c r="F12" s="24"/>
    </row>
    <row r="13" spans="1:6" ht="27" customHeight="1">
      <c r="A13" s="3"/>
      <c r="B13" s="11" t="s">
        <v>21</v>
      </c>
      <c r="C13" s="16" t="str">
        <f>"Расчетная величина цен (тарифов)"&amp;IF(group_rates&lt;&gt;tariff_GVS,IF(group_rates="","",IF(double_rate_tariff="да","",", "&amp;unit_tariff_single_rate)),"")</f>
        <v>Расчетная величина цен (тарифов),  руб/Гкал</v>
      </c>
      <c r="D13" s="20"/>
      <c r="E13" s="12"/>
      <c r="F13" s="15">
        <v>0</v>
      </c>
    </row>
    <row r="14" spans="1:6" ht="27" customHeight="1">
      <c r="A14" s="3"/>
      <c r="B14" s="21"/>
      <c r="C14" s="22" t="s">
        <v>17</v>
      </c>
      <c r="D14" s="25">
        <v>2228.44</v>
      </c>
      <c r="E14" s="26"/>
      <c r="F14" s="24"/>
    </row>
    <row r="15" spans="1:6" ht="43.5" customHeight="1">
      <c r="A15" s="3"/>
      <c r="B15" s="21"/>
      <c r="C15" s="22" t="s">
        <v>19</v>
      </c>
      <c r="D15" s="25">
        <v>2452.19</v>
      </c>
      <c r="E15" s="26"/>
      <c r="F15" s="24"/>
    </row>
    <row r="16" spans="1:6" ht="43.5" customHeight="1">
      <c r="A16" s="3"/>
      <c r="B16" s="21"/>
      <c r="C16" s="22" t="s">
        <v>20</v>
      </c>
      <c r="D16" s="25">
        <v>2512.61</v>
      </c>
      <c r="E16" s="26"/>
      <c r="F16" s="24"/>
    </row>
    <row r="17" spans="1:6" ht="43.5" customHeight="1">
      <c r="A17" s="3"/>
      <c r="B17" s="11" t="s">
        <v>22</v>
      </c>
      <c r="C17" s="16" t="s">
        <v>23</v>
      </c>
      <c r="D17" s="27" t="str">
        <f>"с "&amp;periodStart &amp; " по " &amp; periodEnd &amp; " гг."</f>
        <v>с 01.01.2016 по 31.12.2018 гг.</v>
      </c>
      <c r="E17" s="12"/>
      <c r="F17" s="24"/>
    </row>
    <row r="18" spans="1:6" ht="43.5" customHeight="1">
      <c r="A18" s="3"/>
      <c r="B18" s="11" t="s">
        <v>24</v>
      </c>
      <c r="C18" s="16" t="s">
        <v>25</v>
      </c>
      <c r="D18" s="28"/>
      <c r="E18" s="29" t="s">
        <v>46</v>
      </c>
      <c r="F18" s="24"/>
    </row>
    <row r="19" spans="1:6" ht="43.5" customHeight="1">
      <c r="A19" s="3"/>
      <c r="B19" s="11" t="s">
        <v>26</v>
      </c>
      <c r="C19" s="16" t="str">
        <f>"Необходимая валовая выручка на соответствующий период, в том числе с разбивкой по " &amp; IF(flag_NVV="да","полугодиям, тыс руб:", "годам, тыс руб:")</f>
        <v>Необходимая валовая выручка на соответствующий период, в том числе с разбивкой по годам, тыс руб:</v>
      </c>
      <c r="D19" s="30">
        <f>SUM(D20:D22)</f>
        <v>1949117.7000000002</v>
      </c>
      <c r="E19" s="12"/>
      <c r="F19" s="24"/>
    </row>
    <row r="20" spans="1:6" ht="43.5" customHeight="1">
      <c r="A20" s="3"/>
      <c r="B20" s="21"/>
      <c r="C20" s="22" t="s">
        <v>17</v>
      </c>
      <c r="D20" s="25">
        <v>603830.27</v>
      </c>
      <c r="E20" s="12"/>
      <c r="F20" s="24"/>
    </row>
    <row r="21" spans="1:6" ht="43.5" customHeight="1">
      <c r="A21" s="3"/>
      <c r="B21" s="21"/>
      <c r="C21" s="22" t="s">
        <v>19</v>
      </c>
      <c r="D21" s="25">
        <v>664458.16</v>
      </c>
      <c r="E21" s="12"/>
      <c r="F21" s="24"/>
    </row>
    <row r="22" spans="1:6" ht="43.5" customHeight="1">
      <c r="A22" s="3"/>
      <c r="B22" s="21"/>
      <c r="C22" s="22" t="s">
        <v>20</v>
      </c>
      <c r="D22" s="25">
        <v>680829.27</v>
      </c>
      <c r="E22" s="12"/>
      <c r="F22" s="24"/>
    </row>
    <row r="23" spans="1:6" ht="43.5" customHeight="1">
      <c r="A23" s="3"/>
      <c r="B23" s="11" t="s">
        <v>27</v>
      </c>
      <c r="C23" s="16" t="str">
        <f>"Годовой объем полезного отпуска тепловой энергии (теплоносителя), "&amp;unit_tariff_useful_output</f>
        <v>Годовой объем полезного отпуска тепловой энергии (теплоносителя), тыс Гкал</v>
      </c>
      <c r="D23" s="17"/>
      <c r="E23" s="12"/>
      <c r="F23" s="15">
        <v>0</v>
      </c>
    </row>
    <row r="24" spans="1:6" ht="25.5" customHeight="1">
      <c r="A24" s="3"/>
      <c r="B24" s="21"/>
      <c r="C24" s="22" t="s">
        <v>17</v>
      </c>
      <c r="D24" s="25">
        <v>270.96499999999997</v>
      </c>
      <c r="E24" s="12"/>
      <c r="F24" s="24"/>
    </row>
    <row r="25" spans="1:6" ht="25.5" customHeight="1">
      <c r="A25" s="3"/>
      <c r="B25" s="21"/>
      <c r="C25" s="22" t="s">
        <v>19</v>
      </c>
      <c r="D25" s="25">
        <v>270.96499999999997</v>
      </c>
      <c r="E25" s="12"/>
      <c r="F25" s="24"/>
    </row>
    <row r="26" spans="1:6" ht="25.5" customHeight="1">
      <c r="A26" s="3"/>
      <c r="B26" s="21"/>
      <c r="C26" s="22" t="s">
        <v>20</v>
      </c>
      <c r="D26" s="25">
        <v>270.96499999999997</v>
      </c>
      <c r="E26" s="12"/>
      <c r="F26" s="24"/>
    </row>
    <row r="27" spans="1:6" ht="43.5" customHeight="1">
      <c r="A27" s="3"/>
      <c r="B27" s="11" t="s">
        <v>28</v>
      </c>
      <c r="C27" s="16" t="s">
        <v>29</v>
      </c>
      <c r="D27" s="31">
        <v>44530.18</v>
      </c>
      <c r="E27" s="12"/>
      <c r="F27" s="32" t="s">
        <v>30</v>
      </c>
    </row>
    <row r="28" spans="1:6" ht="43.5" customHeight="1">
      <c r="A28" s="3"/>
      <c r="B28" s="11" t="s">
        <v>31</v>
      </c>
      <c r="C28" s="33" t="s">
        <v>32</v>
      </c>
      <c r="D28" s="17"/>
      <c r="E28" s="12"/>
      <c r="F28" s="15">
        <v>0</v>
      </c>
    </row>
    <row r="29" spans="1:6" ht="43.5" customHeight="1">
      <c r="A29" s="3"/>
      <c r="B29" s="11" t="s">
        <v>33</v>
      </c>
      <c r="C29" s="16" t="s">
        <v>34</v>
      </c>
      <c r="D29" s="34" t="s">
        <v>35</v>
      </c>
      <c r="E29" s="29" t="s">
        <v>44</v>
      </c>
      <c r="F29" s="24"/>
    </row>
    <row r="30" spans="1:6" ht="43.5" customHeight="1">
      <c r="A30" s="3"/>
      <c r="B30" s="11" t="s">
        <v>36</v>
      </c>
      <c r="C30" s="16" t="s">
        <v>37</v>
      </c>
      <c r="D30" s="34" t="s">
        <v>38</v>
      </c>
      <c r="E30" s="29" t="s">
        <v>44</v>
      </c>
      <c r="F30" s="24"/>
    </row>
    <row r="31" spans="1:6" ht="43.5" customHeight="1">
      <c r="A31" s="3"/>
      <c r="B31" s="11" t="s">
        <v>39</v>
      </c>
      <c r="C31" s="16" t="s">
        <v>40</v>
      </c>
      <c r="D31" s="34" t="s">
        <v>41</v>
      </c>
      <c r="E31" s="29" t="s">
        <v>45</v>
      </c>
      <c r="F31" s="24"/>
    </row>
    <row r="32" spans="1:6">
      <c r="B32" s="35"/>
      <c r="C32" s="35"/>
      <c r="D32" s="35"/>
      <c r="E32" s="35"/>
      <c r="F32" s="35"/>
    </row>
    <row r="33" spans="2:6">
      <c r="B33" s="36" t="s">
        <v>42</v>
      </c>
      <c r="C33" s="39" t="s">
        <v>43</v>
      </c>
      <c r="D33" s="39"/>
      <c r="E33" s="39"/>
      <c r="F33" s="39"/>
    </row>
  </sheetData>
  <mergeCells count="3">
    <mergeCell ref="B2:F2"/>
    <mergeCell ref="B3:F3"/>
    <mergeCell ref="C33:F33"/>
  </mergeCells>
  <dataValidations count="5">
    <dataValidation type="list" allowBlank="1" showInputMessage="1" showErrorMessage="1" errorTitle="Ошибка" error="Выберите значение из списка" prompt="Выберите значение из списка" sqref="D65526:D65528 D131062:D131064 D196598:D196600 D262134:D262136 D327670:D327672 D393206:D393208 D458742:D458744 D524278:D524280 D589814:D589816 D655350:D655352 D720886:D720888 D786422:D786424 D851958:D851960 D917494:D917496 D983030:D983032 D10:D12">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D65551 D131087 D196623 D262159 D327695 D393231 D458767 D524303 D589839 D655375 D720911 D786447 D851983 D917519 D983055 D18">
      <formula1>900</formula1>
    </dataValidation>
    <dataValidation type="decimal" allowBlank="1" showErrorMessage="1" errorTitle="Ошибка" error="Допускается ввод только неотрицательных чисел!" sqref="D65562 D131098 D196634 D262170 D327706 D393242 D458778 D524314 D589850 D655386 D720922 D786458 D851994 D917530 D983066 D65549 D131085 D196621 D262157 D327693 D393229 D458765 D524301 D589837 D655373 D720909 D786445 D851981 D917517 D983053 D65537:D65541 D131073:D131077 D196609:D196613 D262145:D262149 D327681:D327685 D393217:D393221 D458753:D458757 D524289:D524293 D589825:D589829 D655361:D655365 D720897:D720901 D786433:D786437 D851969:D851973 D917505:D917509 D983041:D983045 D65529 D131065 D196601 D262137 D327673 D393209 D458745 D524281 D589817 D655353 D720889 D786425 D851961 D917497 D983033 D65531:D65535 D131067:D131071 D196603:D196607 D262139:D262143 D327675:D327679 D393211:D393215 D458747:D458751 D524283:D524287 D589819:D589823 D655355:D655359 D720891:D720895 D786427:D786431 D851963:D851967 D917499:D917503 D983035:D983039 D65543:D65547 D131079:D131083 D196615:D196619 D262151:D262155 D327687:D327691 D393223:D393227 D458759:D458763 D524295:D524299 D589831:D589835 D655367:D655371 D720903:D720907 D786439:D786443 D851975:D851979 D917511:D917515 D983047:D983051 D65553:D65556 D131089:D131092 D196625:D196628 D262161:D262164 D327697:D327700 D393233:D393236 D458769:D458772 D524305:D524308 D589841:D589844 D655377:D655380 D720913:D720916 D786449:D786452 D851985:D851988 D917521:D917524 D983057:D983060 D65558:D65560 D131094:D131096 D196630:D196632 D262166:D262168 D327702:D327704 D393238:D393240 D458774:D458776 D524310:D524312 D589846:D589848 D655382:D655384 D720918:D720920 D786454:D786456 D851990:D851992 D917526:D917528 D983062:D983064 D24:D27 D14:D16 D20:D22">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E65564:E65566 E131100:E131102 E196636:E196638 E262172:E262174 E327708:E327710 E393244:E393246 E458780:E458782 E524316:E524318 E589852:E589854 E655388:E655390 E720924:E720926 E786460:E786462 E851996:E851998 E917532:E917534 E983068:E983070 E65551 E131087 E196623 E262159 E327695 E393231 E458767 E524303 E589839 E655375 E720911 E786447 E851983 E917519 E983055 E65524 E131060 E196596 E262132 E327668 E393204 E458740 E524276 E589812 E655348 E720884 E786420 E851956 E917492 E983028 E18 E29:E31 E8">
      <formula1>900</formula1>
    </dataValidation>
    <dataValidation type="textLength" operator="lessThanOrEqual" allowBlank="1" showInputMessage="1" showErrorMessage="1" errorTitle="Ошибка" error="Допускается ввод не более 900 символов!" sqref="F65562 F131098 F196634 F262170 F327706 F393242 F458778 F524314 F589850 F655386 F720922 F786458 F851994 F917530 F983066 D65564:D65566 D131100:D131102 D196636:D196638 D262172:D262174 D327708:D327710 D393244:D393246 D458780:D458782 D524316:D524318 D589852:D589854 D655388:D655390 D720924:D720926 D786460:D786462 D851996:D851998 D917532:D917534 D983068:D983070 F65564:F65566 F131100:F131102 F196636:F196638 F262172:F262174 F327708:F327710 F393244:F393246 F458780:F458782 F524316:F524318 F589852:F589854 F655388:F655390 F720924:F720926 F786460:F786462 F851996:F851998 F917532:F917534 F983068:F983070 D65550 D131086 D196622 D262158 D327694 D393230 D458766 D524302 D589838 D655374 D720910 D786446 D851982 D917518 D983054 F65531:F65535 F131067:F131071 F196603:F196607 F262139:F262143 F327675:F327679 F393211:F393215 F458747:F458751 F524283:F524287 F589819:F589823 F655355:F655359 F720891:F720895 F786427:F786431 F851963:F851967 F917499:F917503 F983035:F983039 F65524 F131060 F196596 F262132 F327668 F393204 F458740 F524276 F589812 F655348 F720884 F786420 F851956 F917492 F983028 F65543:F65547 F131079:F131083 F196615:F196619 F262151:F262155 F327687:F327691 F393223:F393227 F458759:F458763 F524295:F524299 F589831:F589835 F655367:F655371 F720903:F720907 F786439:F786443 F851975:F851979 F917511:F917515 F983047:F983051 F65537:F65541 F131073:F131077 F196609:F196613 F262145:F262149 F327681:F327685 F393217:F393221 F458753:F458757 F524289:F524293 F589825:F589829 F655361:F655365 F720897:F720901 F786433:F786437 F851969:F851973 F917505:F917509 F983041:F983045 F65549:F65556 F131085:F131092 F196621:F196628 F262157:F262164 F327693:F327700 F393229:F393236 F458765:F458772 F524301:F524308 F589837:F589844 F655373:F655380 F720909:F720916 F786445:F786452 F851981:F851988 F917517:F917524 F983053:F983060 F65526:F65529 F131062:F131065 F196598:F196601 F262134:F262137 F327670:F327673 F393206:F393209 F458742:F458745 F524278:F524281 F589814:F589817 F655350:F655353 F720886:F720889 F786422:F786425 F851958:F851961 F917494:F917497 F983030:F983033 F65558:F65560 F131094:F131096 F196630:F196632 F262166:F262168 F327702:F327704 F393238:F393240 F458774:F458776 F524310:F524312 F589846:F589848 F655382:F655384 F720918:F720920 F786454:F786456 F851990:F851992 F917526:F917528 F983062:F983064 F24:F27 F14:F22 D17 F29:F31 D29:D31 F8 F10:F12">
      <formula1>900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peo00</cp:lastModifiedBy>
  <dcterms:created xsi:type="dcterms:W3CDTF">2015-05-07T10:35:22Z</dcterms:created>
  <dcterms:modified xsi:type="dcterms:W3CDTF">2016-10-27T04:23:09Z</dcterms:modified>
</cp:coreProperties>
</file>