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comments1.xml><?xml version="1.0" encoding="utf-8"?>
<comments xmlns="http://schemas.openxmlformats.org/spreadsheetml/2006/main">
  <authors>
    <author>pto05</author>
  </authors>
  <commentList>
    <comment ref="K14" authorId="0">
      <text>
        <r>
          <rPr>
            <b/>
            <sz val="8"/>
            <rFont val="Tahoma"/>
            <family val="0"/>
          </rPr>
          <t>pto05:</t>
        </r>
        <r>
          <rPr>
            <sz val="8"/>
            <rFont val="Tahoma"/>
            <family val="0"/>
          </rPr>
          <t xml:space="preserve">
почему-то не было</t>
        </r>
      </text>
    </comment>
  </commentList>
</comments>
</file>

<file path=xl/sharedStrings.xml><?xml version="1.0" encoding="utf-8"?>
<sst xmlns="http://schemas.openxmlformats.org/spreadsheetml/2006/main" count="74" uniqueCount="53">
  <si>
    <t>и внутриквартальных сетей тепловодоснабжения и сетей</t>
  </si>
  <si>
    <t>Наименование населенного пункта и месяца</t>
  </si>
  <si>
    <r>
      <t xml:space="preserve">Сумма руб. </t>
    </r>
    <r>
      <rPr>
        <b/>
        <sz val="10"/>
        <rFont val="Arial Cyr"/>
        <family val="0"/>
      </rPr>
      <t>в</t>
    </r>
    <r>
      <rPr>
        <sz val="10"/>
        <rFont val="Arial Cyr"/>
        <family val="0"/>
      </rPr>
      <t xml:space="preserve"> </t>
    </r>
    <r>
      <rPr>
        <sz val="10"/>
        <rFont val="Arial"/>
        <family val="2"/>
      </rPr>
      <t>месяц без НДС</t>
    </r>
    <r>
      <rPr>
        <sz val="10"/>
        <rFont val="Arial Cyr"/>
        <family val="0"/>
      </rPr>
      <t xml:space="preserve"> </t>
    </r>
  </si>
  <si>
    <r>
      <t xml:space="preserve">Сумма руб. в </t>
    </r>
    <r>
      <rPr>
        <b/>
        <sz val="10"/>
        <rFont val="Arial"/>
        <family val="2"/>
      </rPr>
      <t>месяц</t>
    </r>
    <r>
      <rPr>
        <sz val="10"/>
        <rFont val="Arial"/>
        <family val="0"/>
      </rPr>
      <t xml:space="preserve">  с НДС</t>
    </r>
  </si>
  <si>
    <r>
      <t xml:space="preserve">Сумма руб. в </t>
    </r>
    <r>
      <rPr>
        <b/>
        <sz val="10"/>
        <rFont val="Arial"/>
        <family val="2"/>
      </rPr>
      <t>год</t>
    </r>
    <r>
      <rPr>
        <sz val="10"/>
        <rFont val="Arial"/>
        <family val="0"/>
      </rPr>
      <t xml:space="preserve"> ВСЕГО </t>
    </r>
  </si>
  <si>
    <t>в том числе по услугам в месяц</t>
  </si>
  <si>
    <r>
      <t xml:space="preserve">теплоснабжение </t>
    </r>
    <r>
      <rPr>
        <b/>
        <sz val="11"/>
        <rFont val="Arial Cyr"/>
        <family val="0"/>
      </rPr>
      <t>без НДС</t>
    </r>
    <r>
      <rPr>
        <sz val="10"/>
        <rFont val="Arial"/>
        <family val="0"/>
      </rPr>
      <t>, в</t>
    </r>
    <r>
      <rPr>
        <sz val="8"/>
        <rFont val="Arial Cyr"/>
        <family val="0"/>
      </rPr>
      <t>ключая ТС и ГВС</t>
    </r>
  </si>
  <si>
    <r>
      <t xml:space="preserve">теплоснабжение </t>
    </r>
    <r>
      <rPr>
        <b/>
        <sz val="11"/>
        <rFont val="Arial Cyr"/>
        <family val="0"/>
      </rPr>
      <t>с НДС</t>
    </r>
  </si>
  <si>
    <r>
      <t>водоснабжение</t>
    </r>
    <r>
      <rPr>
        <b/>
        <sz val="11"/>
        <rFont val="Arial Cyr"/>
        <family val="0"/>
      </rPr>
      <t xml:space="preserve"> без НДС</t>
    </r>
  </si>
  <si>
    <r>
      <t xml:space="preserve">водоснабжение </t>
    </r>
    <r>
      <rPr>
        <b/>
        <sz val="11"/>
        <rFont val="Arial Cyr"/>
        <family val="0"/>
      </rPr>
      <t>с НДС</t>
    </r>
  </si>
  <si>
    <r>
      <t>водоотведение</t>
    </r>
    <r>
      <rPr>
        <b/>
        <sz val="11"/>
        <rFont val="Arial Cyr"/>
        <family val="0"/>
      </rPr>
      <t xml:space="preserve"> без НДС</t>
    </r>
  </si>
  <si>
    <r>
      <t xml:space="preserve">водоотведение </t>
    </r>
    <r>
      <rPr>
        <b/>
        <sz val="11"/>
        <rFont val="Arial Cyr"/>
        <family val="0"/>
      </rPr>
      <t>с НДС</t>
    </r>
  </si>
  <si>
    <t>ЦЕХ №1</t>
  </si>
  <si>
    <t>ЦЕХ №4</t>
  </si>
  <si>
    <t>ЦЕХ №3</t>
  </si>
  <si>
    <t>г.Лянтор(плановая)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</si>
  <si>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</si>
  <si>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</si>
  <si>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</si>
  <si>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</si>
  <si>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</si>
  <si>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</si>
  <si>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</si>
  <si>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</si>
  <si>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</si>
  <si>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</si>
  <si>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</si>
  <si>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</si>
  <si>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</si>
  <si>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94 юр</t>
  </si>
  <si>
    <t>Начальник  ПТО</t>
  </si>
  <si>
    <t>И.А.Белоусова</t>
  </si>
  <si>
    <t>В.Г.Агафонов</t>
  </si>
  <si>
    <r>
      <t xml:space="preserve">Сумма руб. в </t>
    </r>
    <r>
      <rPr>
        <b/>
        <sz val="8"/>
        <rFont val="Arial"/>
        <family val="0"/>
      </rPr>
      <t>месяц</t>
    </r>
    <r>
      <rPr>
        <sz val="8"/>
        <rFont val="Arial"/>
        <family val="0"/>
      </rPr>
      <t xml:space="preserve">  без НДС (ХВС+ТС+ГВС+Водоотведение)</t>
    </r>
  </si>
  <si>
    <r>
      <t xml:space="preserve">Сумма руб. в </t>
    </r>
    <r>
      <rPr>
        <b/>
        <sz val="8"/>
        <rFont val="Arial"/>
        <family val="0"/>
      </rPr>
      <t>месяц</t>
    </r>
    <r>
      <rPr>
        <sz val="8"/>
        <rFont val="Arial"/>
        <family val="0"/>
      </rPr>
      <t xml:space="preserve">  с НДС (ХВС+ТС+ГВС+Водоотведение)</t>
    </r>
  </si>
  <si>
    <t>в том числе по услугам в месяц , руб.</t>
  </si>
  <si>
    <r>
      <t xml:space="preserve">теплоснабжение </t>
    </r>
    <r>
      <rPr>
        <b/>
        <sz val="9"/>
        <rFont val="Arial"/>
        <family val="2"/>
      </rPr>
      <t>без НДС</t>
    </r>
    <r>
      <rPr>
        <sz val="8"/>
        <rFont val="Arial"/>
        <family val="0"/>
      </rPr>
      <t>, в. т.ч. ТС и ГВС</t>
    </r>
  </si>
  <si>
    <r>
      <t xml:space="preserve">теплоснабжение </t>
    </r>
    <r>
      <rPr>
        <b/>
        <sz val="9"/>
        <rFont val="Arial"/>
        <family val="2"/>
      </rPr>
      <t>в т.ч.НДС</t>
    </r>
    <r>
      <rPr>
        <sz val="8"/>
        <rFont val="Arial"/>
        <family val="0"/>
      </rPr>
      <t>, в. т.ч. ТС и ГВС</t>
    </r>
  </si>
  <si>
    <r>
      <t>водоснабжение</t>
    </r>
    <r>
      <rPr>
        <sz val="11"/>
        <rFont val="Arial Cyr"/>
        <family val="0"/>
      </rPr>
      <t xml:space="preserve"> </t>
    </r>
    <r>
      <rPr>
        <b/>
        <sz val="11"/>
        <rFont val="Arial Cyr"/>
        <family val="0"/>
      </rPr>
      <t>без НДС</t>
    </r>
  </si>
  <si>
    <r>
      <t>водоснабжение в</t>
    </r>
    <r>
      <rPr>
        <b/>
        <sz val="11"/>
        <rFont val="Arial Cyr"/>
        <family val="0"/>
      </rPr>
      <t xml:space="preserve"> т.ч. НДС</t>
    </r>
  </si>
  <si>
    <r>
      <t xml:space="preserve">водоотведение </t>
    </r>
    <r>
      <rPr>
        <b/>
        <sz val="11"/>
        <rFont val="Arial Cyr"/>
        <family val="0"/>
      </rPr>
      <t>без НДС</t>
    </r>
  </si>
  <si>
    <r>
      <t xml:space="preserve">водоотведение </t>
    </r>
    <r>
      <rPr>
        <b/>
        <sz val="11"/>
        <rFont val="Arial Cyr"/>
        <family val="0"/>
      </rPr>
      <t>в т.ч. НДС</t>
    </r>
  </si>
  <si>
    <t>ЦЕХ № 4</t>
  </si>
  <si>
    <t>итог</t>
  </si>
  <si>
    <t>И.А. Белоусова</t>
  </si>
  <si>
    <t>НАКОПИТЕЛЬНАЯ ВЕДОМОСТЬ:</t>
  </si>
  <si>
    <t xml:space="preserve">  обслуживание  магистральных</t>
  </si>
  <si>
    <t>Главный инженер В.Г. Агафонов</t>
  </si>
  <si>
    <t xml:space="preserve">   текущий ремонт  магистральных</t>
  </si>
  <si>
    <t>г.Лянтор</t>
  </si>
  <si>
    <t xml:space="preserve"> </t>
  </si>
  <si>
    <t>водоотведения на 2014 год</t>
  </si>
  <si>
    <t xml:space="preserve">ИТОГО: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</si>
</sst>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 ;\-#,##0.00\ "/>
    <numFmt numFmtId="181" formatCode="#,##0.00_р_."/>
  </numFmts>
  <fonts count="29">
    <font>
      <sz val="10"/>
      <name val="Arial"/>
      <family val="0"/>
    </font>
    <font>
      <b/>
      <sz val="11"/>
      <name val="Arial Cyr"/>
      <family val="0"/>
    </font>
    <font>
      <sz val="10"/>
      <color indexed="9"/>
      <name val="Arial Cyr"/>
      <family val="0"/>
    </font>
    <font>
      <b/>
      <i/>
      <sz val="11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 Cyr"/>
      <family val="0"/>
    </font>
    <font>
      <sz val="10"/>
      <name val="Arial Cyr"/>
      <family val="0"/>
    </font>
    <font>
      <sz val="8"/>
      <name val="Arial Cyr"/>
      <family val="0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i/>
      <sz val="8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63"/>
      <name val="Arial"/>
      <family val="2"/>
    </font>
    <font>
      <sz val="10"/>
      <color indexed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0"/>
    </font>
    <font>
      <b/>
      <sz val="8"/>
      <name val="Arial"/>
      <family val="0"/>
    </font>
    <font>
      <b/>
      <sz val="9"/>
      <name val="Arial"/>
      <family val="2"/>
    </font>
    <font>
      <sz val="11"/>
      <name val="Arial Cyr"/>
      <family val="0"/>
    </font>
    <font>
      <sz val="9"/>
      <color indexed="10"/>
      <name val="Arial"/>
      <family val="2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i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/>
    </xf>
    <xf numFmtId="0" fontId="2" fillId="2" borderId="0" xfId="0" applyFont="1" applyFill="1" applyAlignment="1">
      <alignment/>
    </xf>
    <xf numFmtId="0" fontId="3" fillId="0" borderId="0" xfId="0" applyFont="1" applyAlignment="1">
      <alignment horizontal="center"/>
    </xf>
    <xf numFmtId="43" fontId="2" fillId="2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3" fontId="0" fillId="0" borderId="0" xfId="0" applyNumberFormat="1" applyAlignment="1">
      <alignment/>
    </xf>
    <xf numFmtId="43" fontId="0" fillId="2" borderId="0" xfId="0" applyNumberFormat="1" applyFill="1" applyAlignment="1">
      <alignment/>
    </xf>
    <xf numFmtId="43" fontId="6" fillId="0" borderId="0" xfId="0" applyNumberFormat="1" applyFont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wrapText="1"/>
    </xf>
    <xf numFmtId="0" fontId="11" fillId="0" borderId="2" xfId="0" applyFont="1" applyFill="1" applyBorder="1" applyAlignment="1">
      <alignment/>
    </xf>
    <xf numFmtId="43" fontId="11" fillId="0" borderId="2" xfId="0" applyNumberFormat="1" applyFont="1" applyFill="1" applyBorder="1" applyAlignment="1">
      <alignment/>
    </xf>
    <xf numFmtId="0" fontId="11" fillId="0" borderId="3" xfId="0" applyFont="1" applyFill="1" applyBorder="1" applyAlignment="1">
      <alignment/>
    </xf>
    <xf numFmtId="0" fontId="13" fillId="2" borderId="0" xfId="0" applyFont="1" applyFill="1" applyAlignment="1">
      <alignment/>
    </xf>
    <xf numFmtId="0" fontId="14" fillId="0" borderId="0" xfId="0" applyFont="1" applyFill="1" applyAlignment="1">
      <alignment/>
    </xf>
    <xf numFmtId="0" fontId="7" fillId="3" borderId="4" xfId="0" applyFont="1" applyFill="1" applyBorder="1" applyAlignment="1">
      <alignment/>
    </xf>
    <xf numFmtId="179" fontId="7" fillId="3" borderId="4" xfId="18" applyFont="1" applyFill="1" applyBorder="1" applyAlignment="1">
      <alignment/>
    </xf>
    <xf numFmtId="179" fontId="7" fillId="3" borderId="5" xfId="18" applyFont="1" applyFill="1" applyBorder="1" applyAlignment="1">
      <alignment/>
    </xf>
    <xf numFmtId="179" fontId="7" fillId="3" borderId="6" xfId="18" applyFont="1" applyFill="1" applyBorder="1" applyAlignment="1">
      <alignment/>
    </xf>
    <xf numFmtId="0" fontId="2" fillId="2" borderId="0" xfId="0" applyFont="1" applyFill="1" applyBorder="1" applyAlignment="1">
      <alignment/>
    </xf>
    <xf numFmtId="43" fontId="5" fillId="0" borderId="4" xfId="0" applyNumberFormat="1" applyFont="1" applyBorder="1" applyAlignment="1">
      <alignment/>
    </xf>
    <xf numFmtId="179" fontId="15" fillId="0" borderId="4" xfId="18" applyFont="1" applyBorder="1" applyAlignment="1">
      <alignment/>
    </xf>
    <xf numFmtId="179" fontId="6" fillId="0" borderId="5" xfId="18" applyFont="1" applyBorder="1" applyAlignment="1">
      <alignment/>
    </xf>
    <xf numFmtId="4" fontId="0" fillId="0" borderId="0" xfId="0" applyNumberFormat="1" applyAlignment="1">
      <alignment/>
    </xf>
    <xf numFmtId="0" fontId="0" fillId="0" borderId="4" xfId="0" applyBorder="1" applyAlignment="1">
      <alignment/>
    </xf>
    <xf numFmtId="179" fontId="18" fillId="0" borderId="5" xfId="18" applyFont="1" applyBorder="1" applyAlignment="1">
      <alignment/>
    </xf>
    <xf numFmtId="179" fontId="2" fillId="2" borderId="0" xfId="0" applyNumberFormat="1" applyFont="1" applyFill="1" applyBorder="1" applyAlignment="1">
      <alignment/>
    </xf>
    <xf numFmtId="0" fontId="0" fillId="2" borderId="4" xfId="0" applyFill="1" applyBorder="1" applyAlignment="1">
      <alignment/>
    </xf>
    <xf numFmtId="179" fontId="15" fillId="2" borderId="4" xfId="18" applyFont="1" applyFill="1" applyBorder="1" applyAlignment="1">
      <alignment/>
    </xf>
    <xf numFmtId="179" fontId="18" fillId="2" borderId="5" xfId="18" applyFont="1" applyFill="1" applyBorder="1" applyAlignment="1">
      <alignment/>
    </xf>
    <xf numFmtId="0" fontId="0" fillId="4" borderId="2" xfId="0" applyFont="1" applyFill="1" applyBorder="1" applyAlignment="1">
      <alignment horizontal="right"/>
    </xf>
    <xf numFmtId="0" fontId="0" fillId="4" borderId="2" xfId="0" applyFont="1" applyFill="1" applyBorder="1" applyAlignment="1">
      <alignment/>
    </xf>
    <xf numFmtId="179" fontId="6" fillId="4" borderId="2" xfId="18" applyFont="1" applyFill="1" applyBorder="1" applyAlignment="1">
      <alignment/>
    </xf>
    <xf numFmtId="179" fontId="6" fillId="4" borderId="3" xfId="18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3" fillId="2" borderId="0" xfId="0" applyFont="1" applyFill="1" applyAlignment="1">
      <alignment/>
    </xf>
    <xf numFmtId="0" fontId="0" fillId="0" borderId="0" xfId="0" applyFont="1" applyAlignment="1">
      <alignment/>
    </xf>
    <xf numFmtId="43" fontId="14" fillId="2" borderId="0" xfId="0" applyNumberFormat="1" applyFont="1" applyFill="1" applyAlignment="1">
      <alignment/>
    </xf>
    <xf numFmtId="4" fontId="0" fillId="2" borderId="0" xfId="0" applyNumberFormat="1" applyFill="1" applyAlignment="1">
      <alignment/>
    </xf>
    <xf numFmtId="0" fontId="8" fillId="0" borderId="0" xfId="0" applyFont="1" applyAlignment="1">
      <alignment/>
    </xf>
    <xf numFmtId="43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 horizontal="center"/>
    </xf>
    <xf numFmtId="43" fontId="4" fillId="0" borderId="0" xfId="0" applyNumberFormat="1" applyFont="1" applyAlignment="1">
      <alignment/>
    </xf>
    <xf numFmtId="0" fontId="0" fillId="0" borderId="7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11" fillId="0" borderId="12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43" fontId="11" fillId="0" borderId="12" xfId="0" applyNumberFormat="1" applyFont="1" applyFill="1" applyBorder="1" applyAlignment="1">
      <alignment/>
    </xf>
    <xf numFmtId="179" fontId="7" fillId="5" borderId="14" xfId="18" applyFont="1" applyFill="1" applyBorder="1" applyAlignment="1">
      <alignment horizontal="center"/>
    </xf>
    <xf numFmtId="179" fontId="25" fillId="5" borderId="15" xfId="18" applyFont="1" applyFill="1" applyBorder="1" applyAlignment="1">
      <alignment/>
    </xf>
    <xf numFmtId="179" fontId="7" fillId="5" borderId="15" xfId="18" applyFont="1" applyFill="1" applyBorder="1" applyAlignment="1">
      <alignment/>
    </xf>
    <xf numFmtId="179" fontId="7" fillId="5" borderId="15" xfId="18" applyFont="1" applyFill="1" applyBorder="1" applyAlignment="1">
      <alignment horizontal="left"/>
    </xf>
    <xf numFmtId="43" fontId="26" fillId="3" borderId="16" xfId="0" applyNumberFormat="1" applyFont="1" applyFill="1" applyBorder="1" applyAlignment="1">
      <alignment/>
    </xf>
    <xf numFmtId="0" fontId="0" fillId="0" borderId="15" xfId="0" applyBorder="1" applyAlignment="1">
      <alignment/>
    </xf>
    <xf numFmtId="179" fontId="25" fillId="0" borderId="15" xfId="18" applyFont="1" applyBorder="1" applyAlignment="1">
      <alignment/>
    </xf>
    <xf numFmtId="179" fontId="6" fillId="0" borderId="15" xfId="18" applyFont="1" applyBorder="1" applyAlignment="1">
      <alignment/>
    </xf>
    <xf numFmtId="179" fontId="6" fillId="3" borderId="15" xfId="18" applyFont="1" applyFill="1" applyBorder="1" applyAlignment="1">
      <alignment/>
    </xf>
    <xf numFmtId="179" fontId="6" fillId="0" borderId="15" xfId="18" applyFont="1" applyFill="1" applyBorder="1" applyAlignment="1">
      <alignment/>
    </xf>
    <xf numFmtId="43" fontId="8" fillId="3" borderId="16" xfId="0" applyNumberFormat="1" applyFont="1" applyFill="1" applyBorder="1" applyAlignment="1">
      <alignment/>
    </xf>
    <xf numFmtId="0" fontId="0" fillId="0" borderId="17" xfId="0" applyBorder="1" applyAlignment="1">
      <alignment/>
    </xf>
    <xf numFmtId="179" fontId="25" fillId="0" borderId="17" xfId="18" applyFont="1" applyBorder="1" applyAlignment="1">
      <alignment/>
    </xf>
    <xf numFmtId="43" fontId="0" fillId="2" borderId="0" xfId="0" applyNumberFormat="1" applyFill="1" applyBorder="1" applyAlignment="1">
      <alignment/>
    </xf>
    <xf numFmtId="43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2" fontId="0" fillId="0" borderId="0" xfId="0" applyNumberFormat="1" applyAlignment="1">
      <alignment/>
    </xf>
    <xf numFmtId="179" fontId="7" fillId="0" borderId="0" xfId="18" applyFont="1" applyFill="1" applyBorder="1" applyAlignment="1">
      <alignment/>
    </xf>
    <xf numFmtId="43" fontId="27" fillId="0" borderId="0" xfId="0" applyNumberFormat="1" applyFont="1" applyFill="1" applyAlignment="1">
      <alignment/>
    </xf>
    <xf numFmtId="179" fontId="16" fillId="0" borderId="0" xfId="18" applyFont="1" applyFill="1" applyBorder="1" applyAlignment="1">
      <alignment/>
    </xf>
    <xf numFmtId="0" fontId="3" fillId="0" borderId="0" xfId="0" applyFont="1" applyAlignment="1">
      <alignment/>
    </xf>
    <xf numFmtId="0" fontId="0" fillId="0" borderId="3" xfId="0" applyFill="1" applyBorder="1" applyAlignment="1">
      <alignment horizontal="right"/>
    </xf>
    <xf numFmtId="43" fontId="0" fillId="0" borderId="2" xfId="0" applyNumberFormat="1" applyBorder="1" applyAlignment="1">
      <alignment/>
    </xf>
    <xf numFmtId="43" fontId="0" fillId="2" borderId="2" xfId="0" applyNumberForma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8" xfId="0" applyFont="1" applyFill="1" applyBorder="1" applyAlignment="1">
      <alignment/>
    </xf>
    <xf numFmtId="43" fontId="6" fillId="3" borderId="19" xfId="0" applyNumberFormat="1" applyFont="1" applyFill="1" applyBorder="1" applyAlignment="1">
      <alignment/>
    </xf>
    <xf numFmtId="0" fontId="21" fillId="0" borderId="20" xfId="0" applyFont="1" applyBorder="1" applyAlignment="1">
      <alignment horizontal="center" vertical="center" wrapText="1"/>
    </xf>
    <xf numFmtId="43" fontId="11" fillId="0" borderId="13" xfId="0" applyNumberFormat="1" applyFont="1" applyFill="1" applyBorder="1" applyAlignment="1">
      <alignment/>
    </xf>
    <xf numFmtId="179" fontId="25" fillId="0" borderId="21" xfId="18" applyFont="1" applyBorder="1" applyAlignment="1">
      <alignment/>
    </xf>
    <xf numFmtId="0" fontId="5" fillId="0" borderId="14" xfId="0" applyNumberFormat="1" applyFont="1" applyFill="1" applyBorder="1" applyAlignment="1">
      <alignment/>
    </xf>
    <xf numFmtId="2" fontId="6" fillId="0" borderId="15" xfId="18" applyNumberFormat="1" applyFont="1" applyFill="1" applyBorder="1" applyAlignment="1">
      <alignment horizontal="right"/>
    </xf>
    <xf numFmtId="2" fontId="6" fillId="3" borderId="15" xfId="18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0" fillId="0" borderId="22" xfId="0" applyFill="1" applyBorder="1" applyAlignment="1">
      <alignment horizontal="center" vertical="center" wrapText="1"/>
    </xf>
    <xf numFmtId="179" fontId="7" fillId="0" borderId="4" xfId="18" applyFont="1" applyFill="1" applyBorder="1" applyAlignment="1">
      <alignment/>
    </xf>
    <xf numFmtId="43" fontId="14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179" fontId="7" fillId="0" borderId="15" xfId="18" applyFont="1" applyFill="1" applyBorder="1" applyAlignment="1">
      <alignment/>
    </xf>
    <xf numFmtId="43" fontId="0" fillId="0" borderId="2" xfId="0" applyNumberFormat="1" applyFill="1" applyBorder="1" applyAlignment="1">
      <alignment/>
    </xf>
    <xf numFmtId="0" fontId="0" fillId="0" borderId="0" xfId="0" applyFill="1" applyBorder="1" applyAlignment="1">
      <alignment/>
    </xf>
    <xf numFmtId="43" fontId="0" fillId="0" borderId="0" xfId="0" applyNumberFormat="1" applyFill="1" applyBorder="1" applyAlignment="1">
      <alignment/>
    </xf>
    <xf numFmtId="0" fontId="0" fillId="0" borderId="23" xfId="0" applyFill="1" applyBorder="1" applyAlignment="1">
      <alignment horizontal="center" vertical="center" wrapText="1"/>
    </xf>
    <xf numFmtId="179" fontId="7" fillId="0" borderId="5" xfId="18" applyFont="1" applyFill="1" applyBorder="1" applyAlignment="1">
      <alignment/>
    </xf>
    <xf numFmtId="43" fontId="12" fillId="0" borderId="24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2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2" fillId="0" borderId="13" xfId="0" applyFont="1" applyFill="1" applyBorder="1" applyAlignment="1">
      <alignment horizontal="center"/>
    </xf>
    <xf numFmtId="0" fontId="12" fillId="0" borderId="28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center"/>
    </xf>
    <xf numFmtId="0" fontId="12" fillId="2" borderId="26" xfId="0" applyFont="1" applyFill="1" applyBorder="1" applyAlignment="1">
      <alignment horizontal="center"/>
    </xf>
    <xf numFmtId="0" fontId="12" fillId="2" borderId="24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2" fillId="0" borderId="24" xfId="0" applyFont="1" applyFill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43" fontId="12" fillId="0" borderId="13" xfId="0" applyNumberFormat="1" applyFont="1" applyFill="1" applyBorder="1" applyAlignment="1">
      <alignment horizontal="center"/>
    </xf>
    <xf numFmtId="0" fontId="0" fillId="0" borderId="29" xfId="0" applyFill="1" applyBorder="1" applyAlignment="1">
      <alignment horizontal="center" vertical="center" wrapText="1"/>
    </xf>
    <xf numFmtId="2" fontId="17" fillId="0" borderId="14" xfId="18" applyNumberFormat="1" applyFont="1" applyBorder="1" applyAlignment="1">
      <alignment horizontal="center"/>
    </xf>
    <xf numFmtId="179" fontId="6" fillId="4" borderId="30" xfId="18" applyFont="1" applyFill="1" applyBorder="1" applyAlignment="1">
      <alignment/>
    </xf>
    <xf numFmtId="179" fontId="7" fillId="0" borderId="31" xfId="18" applyFont="1" applyFill="1" applyBorder="1" applyAlignment="1">
      <alignment/>
    </xf>
    <xf numFmtId="2" fontId="17" fillId="5" borderId="15" xfId="18" applyNumberFormat="1" applyFont="1" applyFill="1" applyBorder="1" applyAlignment="1">
      <alignment horizontal="center"/>
    </xf>
    <xf numFmtId="179" fontId="6" fillId="4" borderId="10" xfId="18" applyFont="1" applyFill="1" applyBorder="1" applyAlignment="1">
      <alignment/>
    </xf>
    <xf numFmtId="2" fontId="17" fillId="0" borderId="32" xfId="18" applyNumberFormat="1" applyFont="1" applyBorder="1" applyAlignment="1">
      <alignment horizontal="center"/>
    </xf>
    <xf numFmtId="179" fontId="6" fillId="4" borderId="33" xfId="18" applyFont="1" applyFill="1" applyBorder="1" applyAlignment="1">
      <alignment/>
    </xf>
    <xf numFmtId="179" fontId="7" fillId="3" borderId="34" xfId="18" applyFont="1" applyFill="1" applyBorder="1" applyAlignment="1">
      <alignment/>
    </xf>
    <xf numFmtId="179" fontId="6" fillId="5" borderId="15" xfId="18" applyFont="1" applyFill="1" applyBorder="1" applyAlignment="1">
      <alignment horizontal="center"/>
    </xf>
    <xf numFmtId="0" fontId="5" fillId="0" borderId="4" xfId="0" applyFont="1" applyBorder="1" applyAlignment="1">
      <alignment wrapText="1"/>
    </xf>
    <xf numFmtId="179" fontId="28" fillId="0" borderId="4" xfId="18" applyFont="1" applyBorder="1" applyAlignment="1">
      <alignment/>
    </xf>
    <xf numFmtId="179" fontId="6" fillId="0" borderId="14" xfId="18" applyFont="1" applyBorder="1" applyAlignment="1">
      <alignment horizontal="center"/>
    </xf>
    <xf numFmtId="179" fontId="6" fillId="5" borderId="12" xfId="18" applyFont="1" applyFill="1" applyBorder="1" applyAlignment="1">
      <alignment horizontal="center"/>
    </xf>
    <xf numFmtId="179" fontId="6" fillId="0" borderId="32" xfId="18" applyFont="1" applyFill="1" applyBorder="1" applyAlignment="1">
      <alignment horizontal="center"/>
    </xf>
    <xf numFmtId="4" fontId="9" fillId="2" borderId="0" xfId="0" applyNumberFormat="1" applyFont="1" applyFill="1" applyBorder="1" applyAlignment="1">
      <alignment/>
    </xf>
    <xf numFmtId="4" fontId="9" fillId="2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 wrapText="1"/>
    </xf>
    <xf numFmtId="0" fontId="6" fillId="5" borderId="15" xfId="0" applyFont="1" applyFill="1" applyBorder="1" applyAlignment="1">
      <alignment/>
    </xf>
    <xf numFmtId="181" fontId="6" fillId="0" borderId="15" xfId="18" applyNumberFormat="1" applyFont="1" applyFill="1" applyBorder="1" applyAlignment="1">
      <alignment horizontal="right"/>
    </xf>
    <xf numFmtId="181" fontId="6" fillId="3" borderId="15" xfId="18" applyNumberFormat="1" applyFont="1" applyFill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65"/>
  <sheetViews>
    <sheetView tabSelected="1" workbookViewId="0" topLeftCell="A1">
      <selection activeCell="J65" sqref="J65"/>
    </sheetView>
  </sheetViews>
  <sheetFormatPr defaultColWidth="9.140625" defaultRowHeight="12.75"/>
  <cols>
    <col min="2" max="2" width="24.8515625" style="0" customWidth="1"/>
    <col min="3" max="3" width="18.7109375" style="0" customWidth="1"/>
    <col min="4" max="4" width="17.421875" style="0" hidden="1" customWidth="1"/>
    <col min="5" max="5" width="18.8515625" style="0" hidden="1" customWidth="1"/>
    <col min="6" max="6" width="15.57421875" style="0" customWidth="1"/>
    <col min="7" max="7" width="17.7109375" style="44" customWidth="1"/>
    <col min="8" max="8" width="18.140625" style="44" customWidth="1"/>
    <col min="9" max="9" width="16.140625" style="44" customWidth="1"/>
    <col min="10" max="10" width="20.8515625" style="44" customWidth="1"/>
    <col min="11" max="11" width="19.57421875" style="0" customWidth="1"/>
    <col min="12" max="12" width="17.140625" style="0" customWidth="1"/>
    <col min="13" max="14" width="11.28125" style="0" bestFit="1" customWidth="1"/>
    <col min="15" max="15" width="10.28125" style="0" bestFit="1" customWidth="1"/>
  </cols>
  <sheetData>
    <row r="1" ht="12.75"/>
    <row r="2" spans="3:13" ht="14.25">
      <c r="C2" s="2" t="s">
        <v>45</v>
      </c>
      <c r="L2" s="3"/>
      <c r="M2" s="3"/>
    </row>
    <row r="3" spans="2:13" ht="14.25">
      <c r="B3" s="76" t="s">
        <v>46</v>
      </c>
      <c r="C3" s="76"/>
      <c r="D3" s="76"/>
      <c r="E3" s="76"/>
      <c r="F3" s="4"/>
      <c r="L3" s="5" t="e">
        <f>D10-D11</f>
        <v>#REF!</v>
      </c>
      <c r="M3" s="3"/>
    </row>
    <row r="4" spans="2:13" ht="15">
      <c r="B4" s="6" t="s">
        <v>0</v>
      </c>
      <c r="C4" s="7"/>
      <c r="F4" s="8"/>
      <c r="G4" s="43"/>
      <c r="L4" s="3"/>
      <c r="M4" s="3"/>
    </row>
    <row r="5" spans="2:13" ht="12.75">
      <c r="B5" s="102" t="s">
        <v>51</v>
      </c>
      <c r="C5" s="102"/>
      <c r="D5" s="102"/>
      <c r="E5" s="102"/>
      <c r="F5" s="10"/>
      <c r="I5" s="43"/>
      <c r="K5" s="8"/>
      <c r="L5" s="3"/>
      <c r="M5" s="3"/>
    </row>
    <row r="6" spans="4:13" ht="13.5" thickBot="1">
      <c r="D6" s="8"/>
      <c r="G6" s="89"/>
      <c r="L6" s="3"/>
      <c r="M6" s="3"/>
    </row>
    <row r="7" spans="2:13" ht="18" customHeight="1">
      <c r="B7" s="103" t="s">
        <v>1</v>
      </c>
      <c r="C7" s="103" t="s">
        <v>2</v>
      </c>
      <c r="D7" s="103" t="s">
        <v>3</v>
      </c>
      <c r="E7" s="105" t="s">
        <v>4</v>
      </c>
      <c r="F7" s="107" t="s">
        <v>5</v>
      </c>
      <c r="G7" s="108"/>
      <c r="H7" s="108"/>
      <c r="I7" s="108"/>
      <c r="J7" s="108"/>
      <c r="K7" s="109"/>
      <c r="L7" s="3"/>
      <c r="M7" s="3"/>
    </row>
    <row r="8" spans="2:13" ht="48.75" customHeight="1" thickBot="1">
      <c r="B8" s="104"/>
      <c r="C8" s="104"/>
      <c r="D8" s="104"/>
      <c r="E8" s="106"/>
      <c r="F8" s="11" t="s">
        <v>6</v>
      </c>
      <c r="G8" s="90" t="s">
        <v>7</v>
      </c>
      <c r="H8" s="90" t="s">
        <v>8</v>
      </c>
      <c r="I8" s="90" t="s">
        <v>9</v>
      </c>
      <c r="J8" s="99" t="s">
        <v>10</v>
      </c>
      <c r="K8" s="125" t="s">
        <v>11</v>
      </c>
      <c r="L8" s="12"/>
      <c r="M8" s="3"/>
    </row>
    <row r="9" spans="2:13" s="17" customFormat="1" ht="15.75" thickBot="1">
      <c r="B9" s="13"/>
      <c r="C9" s="13"/>
      <c r="D9" s="14"/>
      <c r="E9" s="15"/>
      <c r="F9" s="110" t="s">
        <v>12</v>
      </c>
      <c r="G9" s="111"/>
      <c r="H9" s="112" t="s">
        <v>13</v>
      </c>
      <c r="I9" s="111"/>
      <c r="J9" s="113" t="s">
        <v>14</v>
      </c>
      <c r="K9" s="114"/>
      <c r="L9" s="16"/>
      <c r="M9" s="16"/>
    </row>
    <row r="10" spans="2:13" ht="24" customHeight="1" hidden="1">
      <c r="B10" s="18" t="s">
        <v>15</v>
      </c>
      <c r="C10" s="18"/>
      <c r="D10" s="19" t="e">
        <f>G10+#REF!+I10+K10</f>
        <v>#REF!</v>
      </c>
      <c r="E10" s="20" t="e">
        <f>G10+#REF!+I10+K10</f>
        <v>#REF!</v>
      </c>
      <c r="F10" s="21"/>
      <c r="G10" s="128">
        <v>5651395</v>
      </c>
      <c r="H10" s="91"/>
      <c r="I10" s="128">
        <v>1409130</v>
      </c>
      <c r="J10" s="100"/>
      <c r="K10" s="133">
        <v>1641646</v>
      </c>
      <c r="L10" s="22"/>
      <c r="M10" s="3"/>
    </row>
    <row r="11" spans="2:15" s="143" customFormat="1" ht="28.5" customHeight="1">
      <c r="B11" s="135" t="s">
        <v>52</v>
      </c>
      <c r="C11" s="23">
        <f>G11+I11+K11</f>
        <v>821906.83</v>
      </c>
      <c r="D11" s="136"/>
      <c r="E11" s="25"/>
      <c r="F11" s="137">
        <f aca="true" t="shared" si="0" ref="F11:K11">SUM(F12:F23)</f>
        <v>437686.02</v>
      </c>
      <c r="G11" s="138">
        <f t="shared" si="0"/>
        <v>516469.5</v>
      </c>
      <c r="H11" s="139">
        <f t="shared" si="0"/>
        <v>109421.47</v>
      </c>
      <c r="I11" s="138">
        <f t="shared" si="0"/>
        <v>129117.33</v>
      </c>
      <c r="J11" s="139">
        <f t="shared" si="0"/>
        <v>149423.73</v>
      </c>
      <c r="K11" s="138">
        <f t="shared" si="0"/>
        <v>176320</v>
      </c>
      <c r="L11" s="140"/>
      <c r="M11" s="141"/>
      <c r="N11" s="142"/>
      <c r="O11" s="142"/>
    </row>
    <row r="12" spans="2:15" s="143" customFormat="1" ht="16.5" customHeight="1">
      <c r="B12" s="144" t="s">
        <v>16</v>
      </c>
      <c r="C12" s="23">
        <f aca="true" t="shared" si="1" ref="C12:C22">G12+I12+K12</f>
        <v>821906.83</v>
      </c>
      <c r="D12" s="136"/>
      <c r="E12" s="25"/>
      <c r="F12" s="137">
        <v>437686.02</v>
      </c>
      <c r="G12" s="134">
        <v>516469.5</v>
      </c>
      <c r="H12" s="139">
        <v>109421.47</v>
      </c>
      <c r="I12" s="134">
        <v>129117.33</v>
      </c>
      <c r="J12" s="139">
        <v>149423.73</v>
      </c>
      <c r="K12" s="134">
        <v>176320</v>
      </c>
      <c r="L12" s="140"/>
      <c r="M12" s="141"/>
      <c r="N12" s="142"/>
      <c r="O12" s="142"/>
    </row>
    <row r="13" spans="2:13" ht="16.5" customHeight="1">
      <c r="B13" s="27" t="s">
        <v>17</v>
      </c>
      <c r="C13" s="23">
        <f t="shared" si="1"/>
        <v>0</v>
      </c>
      <c r="D13" s="24"/>
      <c r="E13" s="28"/>
      <c r="F13" s="126">
        <v>0</v>
      </c>
      <c r="G13" s="129">
        <v>0</v>
      </c>
      <c r="H13" s="131">
        <v>0</v>
      </c>
      <c r="I13" s="129">
        <v>0</v>
      </c>
      <c r="J13" s="131">
        <v>0</v>
      </c>
      <c r="K13" s="129">
        <v>0</v>
      </c>
      <c r="L13" s="22"/>
      <c r="M13" s="3"/>
    </row>
    <row r="14" spans="2:13" ht="17.25" customHeight="1">
      <c r="B14" s="27" t="s">
        <v>18</v>
      </c>
      <c r="C14" s="23">
        <f t="shared" si="1"/>
        <v>0</v>
      </c>
      <c r="D14" s="24"/>
      <c r="E14" s="28"/>
      <c r="F14" s="126">
        <v>0</v>
      </c>
      <c r="G14" s="129">
        <v>0</v>
      </c>
      <c r="H14" s="131">
        <v>0</v>
      </c>
      <c r="I14" s="129">
        <v>0</v>
      </c>
      <c r="J14" s="131">
        <v>0</v>
      </c>
      <c r="K14" s="129">
        <v>0</v>
      </c>
      <c r="L14" s="22"/>
      <c r="M14" s="3"/>
    </row>
    <row r="15" spans="2:13" ht="16.5" customHeight="1">
      <c r="B15" s="27" t="s">
        <v>19</v>
      </c>
      <c r="C15" s="23">
        <f t="shared" si="1"/>
        <v>0</v>
      </c>
      <c r="D15" s="24"/>
      <c r="E15" s="28"/>
      <c r="F15" s="126">
        <v>0</v>
      </c>
      <c r="G15" s="129">
        <v>0</v>
      </c>
      <c r="H15" s="131">
        <v>0</v>
      </c>
      <c r="I15" s="129">
        <v>0</v>
      </c>
      <c r="J15" s="131">
        <v>0</v>
      </c>
      <c r="K15" s="129">
        <v>0</v>
      </c>
      <c r="L15" s="22"/>
      <c r="M15" s="3"/>
    </row>
    <row r="16" spans="2:13" ht="16.5" customHeight="1">
      <c r="B16" s="27" t="s">
        <v>20</v>
      </c>
      <c r="C16" s="23">
        <f t="shared" si="1"/>
        <v>0</v>
      </c>
      <c r="D16" s="24"/>
      <c r="E16" s="28"/>
      <c r="F16" s="126">
        <v>0</v>
      </c>
      <c r="G16" s="129">
        <v>0</v>
      </c>
      <c r="H16" s="131">
        <v>0</v>
      </c>
      <c r="I16" s="129">
        <v>0</v>
      </c>
      <c r="J16" s="131">
        <v>0</v>
      </c>
      <c r="K16" s="129">
        <v>0</v>
      </c>
      <c r="L16" s="29"/>
      <c r="M16" s="3"/>
    </row>
    <row r="17" spans="2:13" ht="16.5" customHeight="1">
      <c r="B17" s="27" t="s">
        <v>21</v>
      </c>
      <c r="C17" s="23">
        <f t="shared" si="1"/>
        <v>0</v>
      </c>
      <c r="D17" s="24"/>
      <c r="E17" s="28"/>
      <c r="F17" s="126">
        <v>0</v>
      </c>
      <c r="G17" s="129">
        <v>0</v>
      </c>
      <c r="H17" s="131">
        <v>0</v>
      </c>
      <c r="I17" s="129">
        <v>0</v>
      </c>
      <c r="J17" s="131">
        <v>0</v>
      </c>
      <c r="K17" s="129">
        <v>0</v>
      </c>
      <c r="L17" s="22"/>
      <c r="M17" s="3"/>
    </row>
    <row r="18" spans="2:13" ht="16.5" customHeight="1">
      <c r="B18" s="27" t="s">
        <v>22</v>
      </c>
      <c r="C18" s="23">
        <f t="shared" si="1"/>
        <v>0</v>
      </c>
      <c r="D18" s="24"/>
      <c r="E18" s="28"/>
      <c r="F18" s="126">
        <v>0</v>
      </c>
      <c r="G18" s="129">
        <v>0</v>
      </c>
      <c r="H18" s="131">
        <v>0</v>
      </c>
      <c r="I18" s="129">
        <v>0</v>
      </c>
      <c r="J18" s="131">
        <v>0</v>
      </c>
      <c r="K18" s="129">
        <v>0</v>
      </c>
      <c r="L18" s="22"/>
      <c r="M18" s="3"/>
    </row>
    <row r="19" spans="2:13" ht="16.5" customHeight="1">
      <c r="B19" s="27" t="s">
        <v>23</v>
      </c>
      <c r="C19" s="23">
        <f t="shared" si="1"/>
        <v>0</v>
      </c>
      <c r="D19" s="24"/>
      <c r="E19" s="28"/>
      <c r="F19" s="126">
        <v>0</v>
      </c>
      <c r="G19" s="129">
        <v>0</v>
      </c>
      <c r="H19" s="131">
        <v>0</v>
      </c>
      <c r="I19" s="129">
        <v>0</v>
      </c>
      <c r="J19" s="131">
        <v>0</v>
      </c>
      <c r="K19" s="129">
        <v>0</v>
      </c>
      <c r="L19" s="22"/>
      <c r="M19" s="3"/>
    </row>
    <row r="20" spans="2:13" s="1" customFormat="1" ht="16.5" customHeight="1">
      <c r="B20" s="30" t="s">
        <v>24</v>
      </c>
      <c r="C20" s="23">
        <f t="shared" si="1"/>
        <v>0</v>
      </c>
      <c r="D20" s="31"/>
      <c r="E20" s="32"/>
      <c r="F20" s="126">
        <v>0</v>
      </c>
      <c r="G20" s="129">
        <v>0</v>
      </c>
      <c r="H20" s="131">
        <v>0</v>
      </c>
      <c r="I20" s="129">
        <v>0</v>
      </c>
      <c r="J20" s="131">
        <v>0</v>
      </c>
      <c r="K20" s="129">
        <v>0</v>
      </c>
      <c r="L20" s="22"/>
      <c r="M20" s="3"/>
    </row>
    <row r="21" spans="2:13" ht="16.5" customHeight="1">
      <c r="B21" s="27" t="s">
        <v>25</v>
      </c>
      <c r="C21" s="23">
        <f t="shared" si="1"/>
        <v>0</v>
      </c>
      <c r="D21" s="24"/>
      <c r="E21" s="28"/>
      <c r="F21" s="126">
        <v>0</v>
      </c>
      <c r="G21" s="129">
        <v>0</v>
      </c>
      <c r="H21" s="131">
        <v>0</v>
      </c>
      <c r="I21" s="129">
        <v>0</v>
      </c>
      <c r="J21" s="131">
        <v>0</v>
      </c>
      <c r="K21" s="129">
        <v>0</v>
      </c>
      <c r="L21" s="22"/>
      <c r="M21" s="3"/>
    </row>
    <row r="22" spans="2:13" ht="16.5" customHeight="1">
      <c r="B22" s="27" t="s">
        <v>26</v>
      </c>
      <c r="C22" s="23">
        <f t="shared" si="1"/>
        <v>0</v>
      </c>
      <c r="D22" s="24"/>
      <c r="E22" s="28"/>
      <c r="F22" s="126">
        <v>0</v>
      </c>
      <c r="G22" s="129">
        <v>0</v>
      </c>
      <c r="H22" s="131">
        <v>0</v>
      </c>
      <c r="I22" s="129">
        <v>0</v>
      </c>
      <c r="J22" s="131">
        <v>0</v>
      </c>
      <c r="K22" s="129">
        <v>0</v>
      </c>
      <c r="L22" s="22"/>
      <c r="M22" s="3"/>
    </row>
    <row r="23" spans="2:13" ht="16.5" customHeight="1">
      <c r="B23" s="27" t="s">
        <v>27</v>
      </c>
      <c r="C23" s="23">
        <f>G23+I23+K23</f>
        <v>0</v>
      </c>
      <c r="D23" s="24">
        <f>C23*1.18</f>
        <v>0</v>
      </c>
      <c r="E23" s="28"/>
      <c r="F23" s="126">
        <v>0</v>
      </c>
      <c r="G23" s="129">
        <v>0</v>
      </c>
      <c r="H23" s="131">
        <v>0</v>
      </c>
      <c r="I23" s="129">
        <v>0</v>
      </c>
      <c r="J23" s="131">
        <v>0</v>
      </c>
      <c r="K23" s="129">
        <v>0</v>
      </c>
      <c r="L23" s="22"/>
      <c r="M23" s="3"/>
    </row>
    <row r="24" spans="2:13" s="39" customFormat="1" ht="13.5" thickBot="1">
      <c r="B24" s="33" t="s">
        <v>28</v>
      </c>
      <c r="C24" s="34"/>
      <c r="D24" s="35"/>
      <c r="E24" s="36" t="e">
        <f>E10/12</f>
        <v>#REF!</v>
      </c>
      <c r="F24" s="127">
        <f aca="true" t="shared" si="2" ref="F24:K24">SUM(F12:F23)</f>
        <v>437686.02</v>
      </c>
      <c r="G24" s="130">
        <f t="shared" si="2"/>
        <v>516469.5</v>
      </c>
      <c r="H24" s="132">
        <f t="shared" si="2"/>
        <v>109421.47</v>
      </c>
      <c r="I24" s="130">
        <f t="shared" si="2"/>
        <v>129117.33</v>
      </c>
      <c r="J24" s="132">
        <f t="shared" si="2"/>
        <v>149423.73</v>
      </c>
      <c r="K24" s="130">
        <f t="shared" si="2"/>
        <v>176320</v>
      </c>
      <c r="L24" s="37"/>
      <c r="M24" s="38"/>
    </row>
    <row r="25" spans="4:13" ht="12.75">
      <c r="D25" s="8"/>
      <c r="E25" s="9"/>
      <c r="F25" s="9"/>
      <c r="G25" s="92"/>
      <c r="H25" s="92"/>
      <c r="I25" s="92"/>
      <c r="J25" s="92"/>
      <c r="K25" s="40"/>
      <c r="L25" s="1"/>
      <c r="M25" s="1"/>
    </row>
    <row r="26" spans="5:13" ht="12.75" hidden="1">
      <c r="E26" s="1"/>
      <c r="F26" s="9"/>
      <c r="G26" s="43"/>
      <c r="I26" s="43"/>
      <c r="J26" s="43"/>
      <c r="K26" s="9"/>
      <c r="L26" s="1"/>
      <c r="M26" s="1"/>
    </row>
    <row r="27" spans="2:13" ht="12.75" hidden="1">
      <c r="B27" t="s">
        <v>29</v>
      </c>
      <c r="C27" s="8">
        <f>SUM(C15:C23)</f>
        <v>0</v>
      </c>
      <c r="D27" s="8">
        <f>SUM(D15:D23)</f>
        <v>0</v>
      </c>
      <c r="E27" s="41"/>
      <c r="F27" s="41"/>
      <c r="G27" s="93"/>
      <c r="H27" s="93"/>
      <c r="I27" s="93"/>
      <c r="J27" s="93"/>
      <c r="K27" s="41"/>
      <c r="L27" s="1"/>
      <c r="M27" s="1"/>
    </row>
    <row r="28" spans="2:13" ht="12.75" hidden="1">
      <c r="B28" s="42" t="s">
        <v>30</v>
      </c>
      <c r="C28" s="42"/>
      <c r="D28" s="42" t="s">
        <v>31</v>
      </c>
      <c r="E28" s="1"/>
      <c r="F28" s="1"/>
      <c r="G28" s="43"/>
      <c r="H28" s="43"/>
      <c r="I28" s="43"/>
      <c r="K28" s="1"/>
      <c r="L28" s="1"/>
      <c r="M28" s="1"/>
    </row>
    <row r="29" spans="2:13" ht="12.75">
      <c r="B29" s="42"/>
      <c r="C29" s="42"/>
      <c r="D29" s="42"/>
      <c r="E29" s="1"/>
      <c r="F29" s="1"/>
      <c r="G29" s="43"/>
      <c r="H29" s="43"/>
      <c r="I29" s="43"/>
      <c r="K29" s="9"/>
      <c r="L29" s="1"/>
      <c r="M29" s="1"/>
    </row>
    <row r="30" spans="2:13" ht="12.75">
      <c r="B30" s="42"/>
      <c r="C30" s="42"/>
      <c r="D30" s="42"/>
      <c r="E30" s="1"/>
      <c r="F30" s="1"/>
      <c r="G30" s="43"/>
      <c r="H30" s="43"/>
      <c r="I30" s="43"/>
      <c r="J30" s="43"/>
      <c r="K30" s="1"/>
      <c r="L30" s="1"/>
      <c r="M30" s="1"/>
    </row>
    <row r="31" spans="2:13" ht="12.75">
      <c r="B31" s="42" t="s">
        <v>47</v>
      </c>
      <c r="C31" s="42"/>
      <c r="D31" s="42" t="s">
        <v>32</v>
      </c>
      <c r="E31" s="1"/>
      <c r="F31" s="1"/>
      <c r="G31" s="43"/>
      <c r="H31" s="43"/>
      <c r="I31" s="43"/>
      <c r="K31" s="1"/>
      <c r="L31" s="1"/>
      <c r="M31" s="1"/>
    </row>
    <row r="32" spans="2:13" ht="12.75">
      <c r="B32" s="42"/>
      <c r="C32" s="42"/>
      <c r="D32" s="42"/>
      <c r="E32" s="1"/>
      <c r="F32" s="1"/>
      <c r="H32" s="43"/>
      <c r="I32" s="43"/>
      <c r="K32" s="1"/>
      <c r="L32" s="1"/>
      <c r="M32" s="1"/>
    </row>
    <row r="33" spans="6:13" ht="12.75">
      <c r="F33" s="44"/>
      <c r="K33" s="1"/>
      <c r="L33" s="1"/>
      <c r="M33" s="1"/>
    </row>
    <row r="34" spans="3:13" ht="15">
      <c r="C34" s="2" t="s">
        <v>45</v>
      </c>
      <c r="K34" s="1"/>
      <c r="L34" s="1"/>
      <c r="M34" s="1"/>
    </row>
    <row r="35" spans="2:13" ht="14.25">
      <c r="B35" s="115" t="s">
        <v>48</v>
      </c>
      <c r="C35" s="115"/>
      <c r="D35" s="115"/>
      <c r="E35" s="115"/>
      <c r="F35" s="4"/>
      <c r="K35" s="1"/>
      <c r="L35" s="1"/>
      <c r="M35" s="1"/>
    </row>
    <row r="36" spans="2:13" ht="14.25">
      <c r="B36" s="6" t="s">
        <v>0</v>
      </c>
      <c r="C36" s="6"/>
      <c r="K36" s="1"/>
      <c r="L36" s="1"/>
      <c r="M36" s="1"/>
    </row>
    <row r="37" spans="2:13" ht="14.25">
      <c r="B37" s="115" t="s">
        <v>51</v>
      </c>
      <c r="C37" s="115"/>
      <c r="D37" s="115"/>
      <c r="E37" s="115"/>
      <c r="F37" s="45"/>
      <c r="K37" s="1"/>
      <c r="L37" s="1"/>
      <c r="M37" s="1"/>
    </row>
    <row r="38" spans="6:13" ht="12.75">
      <c r="F38" s="43"/>
      <c r="K38" s="1"/>
      <c r="L38" s="1"/>
      <c r="M38" s="1"/>
    </row>
    <row r="39" spans="2:13" ht="14.25">
      <c r="B39" s="115"/>
      <c r="C39" s="115"/>
      <c r="D39" s="115"/>
      <c r="E39" s="4"/>
      <c r="F39" s="44"/>
      <c r="K39" s="1"/>
      <c r="L39" s="1"/>
      <c r="M39" s="1"/>
    </row>
    <row r="40" spans="2:5" s="44" customFormat="1" ht="15">
      <c r="B40" s="7"/>
      <c r="C40" s="46"/>
      <c r="D40"/>
      <c r="E40"/>
    </row>
    <row r="41" spans="2:5" s="44" customFormat="1" ht="13.5" thickBot="1">
      <c r="B41" s="116"/>
      <c r="C41" s="116"/>
      <c r="D41" s="116"/>
      <c r="E41" s="45"/>
    </row>
    <row r="42" spans="2:11" s="44" customFormat="1" ht="13.5" thickBot="1">
      <c r="B42" s="118" t="s">
        <v>1</v>
      </c>
      <c r="C42" s="120" t="s">
        <v>33</v>
      </c>
      <c r="D42" s="122" t="s">
        <v>34</v>
      </c>
      <c r="E42" s="83"/>
      <c r="F42" s="47" t="s">
        <v>35</v>
      </c>
      <c r="G42" s="48"/>
      <c r="H42" s="48"/>
      <c r="I42" s="48"/>
      <c r="J42" s="49"/>
      <c r="K42" s="49"/>
    </row>
    <row r="43" spans="2:11" s="44" customFormat="1" ht="36" thickBot="1">
      <c r="B43" s="119"/>
      <c r="C43" s="121"/>
      <c r="D43" s="123"/>
      <c r="E43" s="50"/>
      <c r="F43" s="50" t="s">
        <v>36</v>
      </c>
      <c r="G43" s="94" t="s">
        <v>37</v>
      </c>
      <c r="H43" s="51" t="s">
        <v>38</v>
      </c>
      <c r="I43" s="51" t="s">
        <v>39</v>
      </c>
      <c r="J43" s="51" t="s">
        <v>40</v>
      </c>
      <c r="K43" s="52" t="s">
        <v>41</v>
      </c>
    </row>
    <row r="44" spans="2:11" s="44" customFormat="1" ht="15">
      <c r="B44" s="53"/>
      <c r="C44" s="54"/>
      <c r="D44" s="55"/>
      <c r="E44" s="84"/>
      <c r="F44" s="124" t="s">
        <v>12</v>
      </c>
      <c r="G44" s="101"/>
      <c r="H44" s="110" t="s">
        <v>42</v>
      </c>
      <c r="I44" s="117"/>
      <c r="J44" s="110" t="s">
        <v>14</v>
      </c>
      <c r="K44" s="117"/>
    </row>
    <row r="45" spans="2:11" s="44" customFormat="1" ht="12.75">
      <c r="B45" s="145" t="s">
        <v>49</v>
      </c>
      <c r="C45" s="56"/>
      <c r="D45" s="57"/>
      <c r="E45" s="57"/>
      <c r="F45" s="58"/>
      <c r="G45" s="58"/>
      <c r="H45" s="59"/>
      <c r="I45" s="58"/>
      <c r="J45" s="95"/>
      <c r="K45" s="60"/>
    </row>
    <row r="46" spans="2:11" s="44" customFormat="1" ht="12.75">
      <c r="B46" s="61" t="s">
        <v>16</v>
      </c>
      <c r="C46" s="86">
        <f>G46+I46+K46</f>
        <v>732466.7808</v>
      </c>
      <c r="D46" s="62"/>
      <c r="E46" s="62"/>
      <c r="F46" s="63">
        <v>364057.81</v>
      </c>
      <c r="G46" s="64">
        <f>F46*1.18</f>
        <v>429588.21579999995</v>
      </c>
      <c r="H46" s="146">
        <v>33422.51</v>
      </c>
      <c r="I46" s="147">
        <f>H46*1.18</f>
        <v>39438.5618</v>
      </c>
      <c r="J46" s="65">
        <v>223254.24</v>
      </c>
      <c r="K46" s="66">
        <f>J46*1.18</f>
        <v>263440.0032</v>
      </c>
    </row>
    <row r="47" spans="2:11" s="44" customFormat="1" ht="12.75">
      <c r="B47" s="61" t="s">
        <v>17</v>
      </c>
      <c r="C47" s="86">
        <f aca="true" t="shared" si="3" ref="C47:C57">G47+I47+K47</f>
        <v>385108.9418</v>
      </c>
      <c r="D47" s="62"/>
      <c r="E47" s="62"/>
      <c r="F47" s="63">
        <v>326363.51</v>
      </c>
      <c r="G47" s="64">
        <f>F47*1.18</f>
        <v>385108.9418</v>
      </c>
      <c r="H47" s="87">
        <v>0</v>
      </c>
      <c r="I47" s="88">
        <v>0</v>
      </c>
      <c r="J47" s="87">
        <v>0</v>
      </c>
      <c r="K47" s="88">
        <v>0</v>
      </c>
    </row>
    <row r="48" spans="2:11" s="44" customFormat="1" ht="12.75">
      <c r="B48" s="61" t="s">
        <v>18</v>
      </c>
      <c r="C48" s="86">
        <f t="shared" si="3"/>
        <v>0</v>
      </c>
      <c r="D48" s="62"/>
      <c r="E48" s="62"/>
      <c r="F48" s="87">
        <v>0</v>
      </c>
      <c r="G48" s="88">
        <v>0</v>
      </c>
      <c r="H48" s="87">
        <v>0</v>
      </c>
      <c r="I48" s="88">
        <v>0</v>
      </c>
      <c r="J48" s="87">
        <v>0</v>
      </c>
      <c r="K48" s="88">
        <v>0</v>
      </c>
    </row>
    <row r="49" spans="2:11" s="44" customFormat="1" ht="12.75">
      <c r="B49" s="61" t="s">
        <v>19</v>
      </c>
      <c r="C49" s="86">
        <f t="shared" si="3"/>
        <v>0</v>
      </c>
      <c r="D49" s="62"/>
      <c r="E49" s="62"/>
      <c r="F49" s="87">
        <v>0</v>
      </c>
      <c r="G49" s="88">
        <v>0</v>
      </c>
      <c r="H49" s="87">
        <v>0</v>
      </c>
      <c r="I49" s="88">
        <v>0</v>
      </c>
      <c r="J49" s="87">
        <v>0</v>
      </c>
      <c r="K49" s="88">
        <v>0</v>
      </c>
    </row>
    <row r="50" spans="2:11" s="44" customFormat="1" ht="12.75">
      <c r="B50" s="61" t="s">
        <v>20</v>
      </c>
      <c r="C50" s="86">
        <f t="shared" si="3"/>
        <v>0</v>
      </c>
      <c r="D50" s="62"/>
      <c r="E50" s="62"/>
      <c r="F50" s="87">
        <v>0</v>
      </c>
      <c r="G50" s="88">
        <v>0</v>
      </c>
      <c r="H50" s="87">
        <v>0</v>
      </c>
      <c r="I50" s="88">
        <v>0</v>
      </c>
      <c r="J50" s="87">
        <v>0</v>
      </c>
      <c r="K50" s="88">
        <v>0</v>
      </c>
    </row>
    <row r="51" spans="2:11" s="44" customFormat="1" ht="12.75">
      <c r="B51" s="61" t="s">
        <v>21</v>
      </c>
      <c r="C51" s="86">
        <f t="shared" si="3"/>
        <v>0</v>
      </c>
      <c r="D51" s="62"/>
      <c r="E51" s="62"/>
      <c r="F51" s="87">
        <v>0</v>
      </c>
      <c r="G51" s="88">
        <v>0</v>
      </c>
      <c r="H51" s="87">
        <v>0</v>
      </c>
      <c r="I51" s="88">
        <v>0</v>
      </c>
      <c r="J51" s="87">
        <v>0</v>
      </c>
      <c r="K51" s="88">
        <v>0</v>
      </c>
    </row>
    <row r="52" spans="2:11" s="44" customFormat="1" ht="12.75">
      <c r="B52" s="61" t="s">
        <v>22</v>
      </c>
      <c r="C52" s="86">
        <f t="shared" si="3"/>
        <v>0</v>
      </c>
      <c r="D52" s="62"/>
      <c r="E52" s="62"/>
      <c r="F52" s="87">
        <v>0</v>
      </c>
      <c r="G52" s="88">
        <v>0</v>
      </c>
      <c r="H52" s="87">
        <v>0</v>
      </c>
      <c r="I52" s="88">
        <v>0</v>
      </c>
      <c r="J52" s="87">
        <v>0</v>
      </c>
      <c r="K52" s="88">
        <v>0</v>
      </c>
    </row>
    <row r="53" spans="2:11" s="44" customFormat="1" ht="12.75">
      <c r="B53" s="61" t="s">
        <v>23</v>
      </c>
      <c r="C53" s="86">
        <f t="shared" si="3"/>
        <v>0</v>
      </c>
      <c r="D53" s="62"/>
      <c r="E53" s="62"/>
      <c r="F53" s="87">
        <v>0</v>
      </c>
      <c r="G53" s="88">
        <v>0</v>
      </c>
      <c r="H53" s="87">
        <v>0</v>
      </c>
      <c r="I53" s="88">
        <v>0</v>
      </c>
      <c r="J53" s="87">
        <v>0</v>
      </c>
      <c r="K53" s="88">
        <v>0</v>
      </c>
    </row>
    <row r="54" spans="2:11" s="44" customFormat="1" ht="12.75">
      <c r="B54" s="61" t="s">
        <v>24</v>
      </c>
      <c r="C54" s="86">
        <f t="shared" si="3"/>
        <v>0</v>
      </c>
      <c r="D54" s="62"/>
      <c r="E54" s="62"/>
      <c r="F54" s="87">
        <v>0</v>
      </c>
      <c r="G54" s="88">
        <v>0</v>
      </c>
      <c r="H54" s="87">
        <v>0</v>
      </c>
      <c r="I54" s="88">
        <v>0</v>
      </c>
      <c r="J54" s="87">
        <v>0</v>
      </c>
      <c r="K54" s="88">
        <v>0</v>
      </c>
    </row>
    <row r="55" spans="2:11" s="44" customFormat="1" ht="12.75">
      <c r="B55" s="61" t="s">
        <v>25</v>
      </c>
      <c r="C55" s="86">
        <f t="shared" si="3"/>
        <v>0</v>
      </c>
      <c r="D55" s="62"/>
      <c r="E55" s="62"/>
      <c r="F55" s="87">
        <v>0</v>
      </c>
      <c r="G55" s="88">
        <v>0</v>
      </c>
      <c r="H55" s="87">
        <v>0</v>
      </c>
      <c r="I55" s="88">
        <v>0</v>
      </c>
      <c r="J55" s="87">
        <v>0</v>
      </c>
      <c r="K55" s="88">
        <v>0</v>
      </c>
    </row>
    <row r="56" spans="2:11" s="44" customFormat="1" ht="12.75">
      <c r="B56" s="61" t="s">
        <v>26</v>
      </c>
      <c r="C56" s="86">
        <f t="shared" si="3"/>
        <v>0</v>
      </c>
      <c r="D56" s="62"/>
      <c r="E56" s="62"/>
      <c r="F56" s="87">
        <v>0</v>
      </c>
      <c r="G56" s="88">
        <v>0</v>
      </c>
      <c r="H56" s="87">
        <v>0</v>
      </c>
      <c r="I56" s="88">
        <v>0</v>
      </c>
      <c r="J56" s="87">
        <v>0</v>
      </c>
      <c r="K56" s="88">
        <v>0</v>
      </c>
    </row>
    <row r="57" spans="2:11" s="44" customFormat="1" ht="13.5" thickBot="1">
      <c r="B57" s="67" t="s">
        <v>27</v>
      </c>
      <c r="C57" s="86">
        <f t="shared" si="3"/>
        <v>0</v>
      </c>
      <c r="D57" s="68"/>
      <c r="E57" s="85"/>
      <c r="F57" s="87">
        <v>0</v>
      </c>
      <c r="G57" s="88">
        <v>0</v>
      </c>
      <c r="H57" s="87">
        <v>0</v>
      </c>
      <c r="I57" s="88">
        <v>0</v>
      </c>
      <c r="J57" s="87">
        <v>0</v>
      </c>
      <c r="K57" s="88">
        <v>0</v>
      </c>
    </row>
    <row r="58" spans="2:11" s="80" customFormat="1" ht="13.5" thickBot="1">
      <c r="B58" s="81" t="s">
        <v>43</v>
      </c>
      <c r="C58" s="82">
        <f aca="true" t="shared" si="4" ref="C58:K58">SUM(C46:C57)</f>
        <v>1117575.7226</v>
      </c>
      <c r="D58" s="82">
        <f t="shared" si="4"/>
        <v>0</v>
      </c>
      <c r="E58" s="82">
        <f t="shared" si="4"/>
        <v>0</v>
      </c>
      <c r="F58" s="82">
        <f t="shared" si="4"/>
        <v>690421.3200000001</v>
      </c>
      <c r="G58" s="82">
        <f t="shared" si="4"/>
        <v>814697.1575999999</v>
      </c>
      <c r="H58" s="82">
        <f t="shared" si="4"/>
        <v>33422.51</v>
      </c>
      <c r="I58" s="82">
        <f t="shared" si="4"/>
        <v>39438.5618</v>
      </c>
      <c r="J58" s="82">
        <f t="shared" si="4"/>
        <v>223254.24</v>
      </c>
      <c r="K58" s="82">
        <f t="shared" si="4"/>
        <v>263440.0032</v>
      </c>
    </row>
    <row r="59" spans="2:10" s="44" customFormat="1" ht="12.75" hidden="1">
      <c r="B59" s="77" t="s">
        <v>50</v>
      </c>
      <c r="C59" s="78"/>
      <c r="D59" s="78"/>
      <c r="E59" s="78"/>
      <c r="F59" s="79"/>
      <c r="G59" s="96"/>
      <c r="H59" s="96"/>
      <c r="I59" s="96"/>
      <c r="J59" s="96"/>
    </row>
    <row r="60" spans="2:6" s="44" customFormat="1" ht="12.75">
      <c r="B60"/>
      <c r="C60"/>
      <c r="D60"/>
      <c r="E60" s="8"/>
      <c r="F60" s="1"/>
    </row>
    <row r="61" spans="2:10" s="44" customFormat="1" ht="0.75" customHeight="1" hidden="1">
      <c r="B61" s="42" t="s">
        <v>30</v>
      </c>
      <c r="C61" s="42"/>
      <c r="D61" s="42" t="s">
        <v>44</v>
      </c>
      <c r="E61"/>
      <c r="F61" s="69"/>
      <c r="G61" s="97"/>
      <c r="H61" s="98"/>
      <c r="I61" s="97"/>
      <c r="J61" s="98"/>
    </row>
    <row r="62" spans="2:6" s="44" customFormat="1" ht="12.75" hidden="1">
      <c r="B62" s="42"/>
      <c r="C62" s="42"/>
      <c r="D62" s="42"/>
      <c r="E62"/>
      <c r="F62" s="1"/>
    </row>
    <row r="63" spans="2:10" s="44" customFormat="1" ht="15" hidden="1">
      <c r="B63"/>
      <c r="C63"/>
      <c r="D63"/>
      <c r="E63"/>
      <c r="G63" s="43"/>
      <c r="H63" s="70"/>
      <c r="I63" s="71"/>
      <c r="J63" s="70"/>
    </row>
    <row r="64" spans="2:10" s="44" customFormat="1" ht="12.75">
      <c r="B64"/>
      <c r="C64"/>
      <c r="D64"/>
      <c r="E64" s="72"/>
      <c r="F64" s="43"/>
      <c r="G64" s="43"/>
      <c r="H64" s="73"/>
      <c r="I64" s="73"/>
      <c r="J64" s="73"/>
    </row>
    <row r="65" spans="2:10" s="44" customFormat="1" ht="12.75">
      <c r="B65" s="42" t="s">
        <v>47</v>
      </c>
      <c r="C65" s="42"/>
      <c r="D65" s="42" t="s">
        <v>32</v>
      </c>
      <c r="E65" s="26"/>
      <c r="G65" s="74"/>
      <c r="H65" s="75"/>
      <c r="I65" s="75"/>
      <c r="J65" s="75"/>
    </row>
    <row r="66" s="44" customFormat="1" ht="12.75"/>
    <row r="67" s="44" customFormat="1" ht="12.75"/>
    <row r="68" s="44" customFormat="1" ht="12.75"/>
    <row r="69" s="44" customFormat="1" ht="12.75"/>
    <row r="70" s="44" customFormat="1" ht="12.75"/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="44" customFormat="1" ht="12.75"/>
    <row r="77" s="44" customFormat="1" ht="12.75"/>
    <row r="78" s="44" customFormat="1" ht="12.75"/>
  </sheetData>
  <mergeCells count="19">
    <mergeCell ref="H44:I44"/>
    <mergeCell ref="J44:K44"/>
    <mergeCell ref="B42:B43"/>
    <mergeCell ref="C42:C43"/>
    <mergeCell ref="D42:D43"/>
    <mergeCell ref="F44:G44"/>
    <mergeCell ref="B35:E35"/>
    <mergeCell ref="B37:E37"/>
    <mergeCell ref="B39:D39"/>
    <mergeCell ref="B41:D41"/>
    <mergeCell ref="F7:K7"/>
    <mergeCell ref="F9:G9"/>
    <mergeCell ref="H9:I9"/>
    <mergeCell ref="J9:K9"/>
    <mergeCell ref="B5:E5"/>
    <mergeCell ref="B7:B8"/>
    <mergeCell ref="C7:C8"/>
    <mergeCell ref="D7:D8"/>
    <mergeCell ref="E7:E8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pto00</cp:lastModifiedBy>
  <dcterms:created xsi:type="dcterms:W3CDTF">1996-10-08T23:32:33Z</dcterms:created>
  <dcterms:modified xsi:type="dcterms:W3CDTF">2015-05-14T04:31:01Z</dcterms:modified>
  <cp:category/>
  <cp:version/>
  <cp:contentType/>
  <cp:contentStatus/>
</cp:coreProperties>
</file>