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5480" windowHeight="4035"/>
  </bookViews>
  <sheets>
    <sheet name="Обоснование НМЦК" sheetId="2" r:id="rId1"/>
    <sheet name="Расчет НМЦК" sheetId="1" r:id="rId2"/>
  </sheets>
  <definedNames>
    <definedName name="_xlnm.Print_Area" localSheetId="0">'Обоснование НМЦК'!#REF!</definedName>
  </definedNames>
  <calcPr calcId="125725"/>
</workbook>
</file>

<file path=xl/calcChain.xml><?xml version="1.0" encoding="utf-8"?>
<calcChain xmlns="http://schemas.openxmlformats.org/spreadsheetml/2006/main">
  <c r="F18" i="1"/>
  <c r="B18" s="1"/>
  <c r="H18" l="1"/>
  <c r="I18" s="1"/>
  <c r="B19"/>
</calcChain>
</file>

<file path=xl/sharedStrings.xml><?xml version="1.0" encoding="utf-8"?>
<sst xmlns="http://schemas.openxmlformats.org/spreadsheetml/2006/main" count="61" uniqueCount="51">
  <si>
    <t xml:space="preserve">Исполнитель                 </t>
  </si>
  <si>
    <t>(подпись)</t>
  </si>
  <si>
    <t xml:space="preserve">Количество
(объем) </t>
  </si>
  <si>
    <t>Среднее квадратичное отклонение</t>
  </si>
  <si>
    <t>Коэффициент вариации,%</t>
  </si>
  <si>
    <t xml:space="preserve"> Номер поставщика (подрядчика,исполнителя), указанный в таблице</t>
  </si>
  <si>
    <t xml:space="preserve">Начальная (максимальная)  цена </t>
  </si>
  <si>
    <t>Средняя цена</t>
  </si>
  <si>
    <t>Наименование</t>
  </si>
  <si>
    <t>Начальная (максимальная) цена контракта</t>
  </si>
  <si>
    <t>Коэффициент вариации меньше 33 % - совокупность цен принимается однородной</t>
  </si>
  <si>
    <t xml:space="preserve">Информация, 
реквизиты коммерческих предложений
</t>
  </si>
  <si>
    <t>Способ закупки</t>
  </si>
  <si>
    <t>Наименование объекта закупки</t>
  </si>
  <si>
    <t>Цены поставщиков
 (подрядчиков, исполнителей)</t>
  </si>
  <si>
    <t>(Ф.И.О.)</t>
  </si>
  <si>
    <t>Приложение к обоснованию цены контракта</t>
  </si>
  <si>
    <t>Заказчик</t>
  </si>
  <si>
    <t>адрес</t>
  </si>
  <si>
    <t>телефон/факс</t>
  </si>
  <si>
    <t>адрес электронной почты</t>
  </si>
  <si>
    <t>Обоснование начальной (максимальной) цены контракта</t>
  </si>
  <si>
    <t>Основные характеристики объекта закупки</t>
  </si>
  <si>
    <t>НМЦК</t>
  </si>
  <si>
    <t>Расчет НМЦК</t>
  </si>
  <si>
    <t xml:space="preserve">Дата подготовки обоснования НМЦК </t>
  </si>
  <si>
    <t>(подпись/расшифровка подписи)</t>
  </si>
  <si>
    <t>Используемый метод определения цены контракта с обоснованием:</t>
  </si>
  <si>
    <t>Таблица расчета обоснования начальной (максимальной ) цены контракта</t>
  </si>
  <si>
    <t>электронный аукцион</t>
  </si>
  <si>
    <t>Приложение 1</t>
  </si>
  <si>
    <t>ЛГ МУП "УТВиВ"</t>
  </si>
  <si>
    <t>628449, Тюменская область, Сургутский район, город Лянтор, ул. Магистральная, строение 14</t>
  </si>
  <si>
    <t>"___" ___________ 2017 г.</t>
  </si>
  <si>
    <t>Л.А. Иванова</t>
  </si>
  <si>
    <t>Начальник          ОМТС</t>
  </si>
  <si>
    <t xml:space="preserve"> </t>
  </si>
  <si>
    <t xml:space="preserve">                                Л.А. Иванова</t>
  </si>
  <si>
    <t>Ответственные должностные лица:</t>
  </si>
  <si>
    <t>Коммерческие предложения</t>
  </si>
  <si>
    <t>вх. №312 от 07.02.2017г.</t>
  </si>
  <si>
    <t>вх.№313  от 07.02.2017г.</t>
  </si>
  <si>
    <t>вх.№314  от 07.02.2017г.</t>
  </si>
  <si>
    <t xml:space="preserve">Поставка  кварцевого песка     
</t>
  </si>
  <si>
    <t xml:space="preserve">Поставка дроблёного кварцевого песка фракция 0,8-2,0мм ГОСТ Р51641-2000 в МКР по 1тн. Согласно сертификату качества
</t>
  </si>
  <si>
    <t>8(34638)77-600   доб.80-135</t>
  </si>
  <si>
    <t xml:space="preserve">Поставка  кварцевого песка </t>
  </si>
  <si>
    <t>Поставка дроблёного кварцевого песка фракция 0,8-2,0мм ГОСТ Р51641-2000 в МКР по 1тн. Согласно сертификату качества</t>
  </si>
  <si>
    <t>Зам. директора по общим вопросам</t>
  </si>
  <si>
    <t xml:space="preserve">                                А.В. Вержиковский</t>
  </si>
  <si>
    <t>390 321 рубль 27  коп. (триста девяноста тысяч триста двадцать один рубль 27 копеек)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</si>
</sst>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Border="1" applyAlignment="1"/>
    <xf numFmtId="4" fontId="2" fillId="0" borderId="2" xfId="0" applyNumberFormat="1" applyFont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1" xfId="0" applyFont="1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11" fillId="0" borderId="2" xfId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G38"/>
  <sheetViews>
    <sheetView tabSelected="1" topLeftCell="A6" zoomScaleNormal="100" zoomScaleSheetLayoutView="100" workbookViewId="0">
      <selection activeCell="B17" sqref="B17:G17"/>
    </sheetView>
  </sheetViews>
  <sheetFormatPr defaultRowHeight="15"/>
  <cols>
    <col min="1" max="1" width="43.42578125" customWidth="1"/>
    <col min="7" max="7" width="9.42578125" customWidth="1"/>
  </cols>
  <sheetData>
    <row r="3" spans="1:7">
      <c r="E3" s="52" t="s">
        <v>30</v>
      </c>
      <c r="F3" s="52"/>
      <c r="G3" s="52"/>
    </row>
    <row r="5" spans="1:7" ht="15.75">
      <c r="A5" s="24" t="s">
        <v>17</v>
      </c>
      <c r="B5" s="53" t="s">
        <v>31</v>
      </c>
      <c r="C5" s="53"/>
      <c r="D5" s="53"/>
      <c r="E5" s="53"/>
      <c r="F5" s="53"/>
      <c r="G5" s="53"/>
    </row>
    <row r="6" spans="1:7" ht="15.75">
      <c r="A6" s="24" t="s">
        <v>18</v>
      </c>
      <c r="B6" s="53" t="s">
        <v>32</v>
      </c>
      <c r="C6" s="53"/>
      <c r="D6" s="53"/>
      <c r="E6" s="53"/>
      <c r="F6" s="53"/>
      <c r="G6" s="53"/>
    </row>
    <row r="7" spans="1:7" ht="15.75">
      <c r="A7" s="24" t="s">
        <v>19</v>
      </c>
      <c r="B7" s="44" t="s">
        <v>45</v>
      </c>
      <c r="C7" s="44"/>
      <c r="D7" s="44"/>
      <c r="E7" s="44"/>
      <c r="F7" s="44"/>
      <c r="G7" s="44"/>
    </row>
    <row r="8" spans="1:7" ht="15.75">
      <c r="A8" s="24" t="s">
        <v>20</v>
      </c>
      <c r="B8" s="54"/>
      <c r="C8" s="44"/>
      <c r="D8" s="44"/>
      <c r="E8" s="44"/>
      <c r="F8" s="44"/>
      <c r="G8" s="44"/>
    </row>
    <row r="9" spans="1:7" ht="16.5">
      <c r="A9" s="40"/>
    </row>
    <row r="10" spans="1:7" ht="16.5">
      <c r="A10" s="40"/>
    </row>
    <row r="11" spans="1:7" ht="16.5">
      <c r="A11" s="45" t="s">
        <v>21</v>
      </c>
      <c r="B11" s="45"/>
      <c r="C11" s="45"/>
      <c r="D11" s="45"/>
      <c r="E11" s="45"/>
      <c r="F11" s="45"/>
      <c r="G11" s="45"/>
    </row>
    <row r="12" spans="1:7" ht="16.5">
      <c r="A12" s="40"/>
    </row>
    <row r="13" spans="1:7" ht="24" customHeight="1">
      <c r="A13" s="46" t="s">
        <v>43</v>
      </c>
      <c r="B13" s="46"/>
      <c r="C13" s="46"/>
      <c r="D13" s="46"/>
      <c r="E13" s="46"/>
      <c r="F13" s="46"/>
      <c r="G13" s="46"/>
    </row>
    <row r="14" spans="1:7">
      <c r="A14" s="47" t="s">
        <v>13</v>
      </c>
      <c r="B14" s="47"/>
      <c r="C14" s="47"/>
      <c r="D14" s="47"/>
      <c r="E14" s="47"/>
      <c r="F14" s="47"/>
      <c r="G14" s="47"/>
    </row>
    <row r="15" spans="1:7">
      <c r="A15" s="20"/>
    </row>
    <row r="16" spans="1:7">
      <c r="A16" s="20"/>
    </row>
    <row r="17" spans="1:7" ht="56.25" customHeight="1">
      <c r="A17" s="41" t="s">
        <v>22</v>
      </c>
      <c r="B17" s="48" t="s">
        <v>44</v>
      </c>
      <c r="C17" s="49"/>
      <c r="D17" s="49"/>
      <c r="E17" s="49"/>
      <c r="F17" s="49"/>
      <c r="G17" s="50"/>
    </row>
    <row r="18" spans="1:7">
      <c r="A18" s="51" t="s">
        <v>27</v>
      </c>
      <c r="B18" s="44" t="s">
        <v>39</v>
      </c>
      <c r="C18" s="44"/>
      <c r="D18" s="44"/>
      <c r="E18" s="44"/>
      <c r="F18" s="44"/>
      <c r="G18" s="44"/>
    </row>
    <row r="19" spans="1:7">
      <c r="A19" s="51"/>
      <c r="B19" s="44"/>
      <c r="C19" s="44"/>
      <c r="D19" s="44"/>
      <c r="E19" s="44"/>
      <c r="F19" s="44"/>
      <c r="G19" s="44"/>
    </row>
    <row r="20" spans="1:7" ht="36" customHeight="1">
      <c r="A20" s="41" t="s">
        <v>23</v>
      </c>
      <c r="B20" s="42" t="s">
        <v>50</v>
      </c>
      <c r="C20" s="42"/>
      <c r="D20" s="42"/>
      <c r="E20" s="42"/>
      <c r="F20" s="42"/>
      <c r="G20" s="42"/>
    </row>
    <row r="21" spans="1:7" ht="30.75" customHeight="1">
      <c r="A21" s="41" t="s">
        <v>24</v>
      </c>
      <c r="B21" s="43" t="s">
        <v>28</v>
      </c>
      <c r="C21" s="43"/>
      <c r="D21" s="43"/>
      <c r="E21" s="43"/>
      <c r="F21" s="43"/>
      <c r="G21" s="43"/>
    </row>
    <row r="22" spans="1:7" ht="15.75">
      <c r="A22" s="41" t="s">
        <v>25</v>
      </c>
      <c r="B22" s="44"/>
      <c r="C22" s="44"/>
      <c r="D22" s="44"/>
      <c r="E22" s="44"/>
      <c r="F22" s="44"/>
      <c r="G22" s="44"/>
    </row>
    <row r="23" spans="1:7" ht="15.75">
      <c r="A23" s="30"/>
      <c r="B23" s="31"/>
      <c r="C23" s="31"/>
      <c r="D23" s="31"/>
      <c r="E23" s="31"/>
      <c r="F23" s="31"/>
      <c r="G23" s="31"/>
    </row>
    <row r="24" spans="1:7" ht="15.75">
      <c r="A24" s="21"/>
    </row>
    <row r="25" spans="1:7" ht="15.75">
      <c r="A25" s="28" t="s">
        <v>38</v>
      </c>
    </row>
    <row r="26" spans="1:7" ht="15.75">
      <c r="A26" s="28"/>
    </row>
    <row r="27" spans="1:7" ht="15.75">
      <c r="A27" s="12" t="s">
        <v>48</v>
      </c>
      <c r="D27" t="s">
        <v>36</v>
      </c>
    </row>
    <row r="28" spans="1:7" ht="15.75">
      <c r="A28" s="29" t="s">
        <v>49</v>
      </c>
      <c r="B28" s="22"/>
      <c r="C28" s="27"/>
      <c r="D28" s="23"/>
    </row>
    <row r="29" spans="1:7">
      <c r="A29" s="26" t="s">
        <v>26</v>
      </c>
      <c r="B29" s="25"/>
      <c r="C29" s="25" t="s">
        <v>36</v>
      </c>
      <c r="D29" s="25"/>
    </row>
    <row r="30" spans="1:7">
      <c r="A30" s="36" t="s">
        <v>33</v>
      </c>
    </row>
    <row r="31" spans="1:7" ht="15.75">
      <c r="A31" s="28"/>
    </row>
    <row r="32" spans="1:7" ht="15.75">
      <c r="A32" s="12" t="s">
        <v>35</v>
      </c>
      <c r="D32" t="s">
        <v>36</v>
      </c>
    </row>
    <row r="33" spans="1:4" ht="15.75">
      <c r="A33" s="29" t="s">
        <v>37</v>
      </c>
      <c r="B33" s="22"/>
      <c r="C33" s="27"/>
      <c r="D33" s="23"/>
    </row>
    <row r="34" spans="1:4">
      <c r="A34" s="26" t="s">
        <v>26</v>
      </c>
      <c r="B34" s="25"/>
      <c r="C34" s="25" t="s">
        <v>36</v>
      </c>
      <c r="D34" s="25"/>
    </row>
    <row r="35" spans="1:4">
      <c r="A35" s="36" t="s">
        <v>33</v>
      </c>
    </row>
    <row r="38" spans="1:4">
      <c r="D38" t="s">
        <v>36</v>
      </c>
    </row>
  </sheetData>
  <mergeCells count="14">
    <mergeCell ref="E3:G3"/>
    <mergeCell ref="B5:G5"/>
    <mergeCell ref="B6:G6"/>
    <mergeCell ref="B7:G7"/>
    <mergeCell ref="B8:G8"/>
    <mergeCell ref="B20:G20"/>
    <mergeCell ref="B21:G21"/>
    <mergeCell ref="B22:G22"/>
    <mergeCell ref="A11:G11"/>
    <mergeCell ref="A13:G13"/>
    <mergeCell ref="A14:G14"/>
    <mergeCell ref="B17:G17"/>
    <mergeCell ref="A18:A19"/>
    <mergeCell ref="B18:G19"/>
  </mergeCells>
  <pageMargins left="0.7" right="0.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topLeftCell="A4" workbookViewId="0">
      <selection activeCell="C6" sqref="C6:I6"/>
    </sheetView>
  </sheetViews>
  <sheetFormatPr defaultRowHeight="15"/>
  <cols>
    <col min="1" max="1" width="28.140625" customWidth="1"/>
    <col min="2" max="2" width="14.5703125" customWidth="1"/>
    <col min="3" max="3" width="10.42578125" customWidth="1"/>
    <col min="4" max="4" width="11" customWidth="1"/>
    <col min="5" max="5" width="10.28515625" customWidth="1"/>
    <col min="6" max="6" width="12.7109375" customWidth="1"/>
    <col min="7" max="7" width="10.85546875" customWidth="1"/>
    <col min="8" max="9" width="12.7109375" customWidth="1"/>
    <col min="11" max="11" width="27.42578125" customWidth="1"/>
  </cols>
  <sheetData>
    <row r="1" spans="1:14">
      <c r="A1" s="5"/>
      <c r="B1" s="6"/>
      <c r="C1" s="34"/>
      <c r="D1" s="34"/>
      <c r="E1" s="6"/>
      <c r="F1" s="34"/>
      <c r="G1" s="34"/>
      <c r="H1" s="34"/>
      <c r="I1" s="34"/>
      <c r="J1" s="6"/>
      <c r="K1" s="6"/>
      <c r="L1" s="6"/>
      <c r="M1" s="6"/>
      <c r="N1" s="6"/>
    </row>
    <row r="4" spans="1:14">
      <c r="A4" s="6"/>
      <c r="B4" s="6"/>
      <c r="C4" s="6"/>
      <c r="D4" s="6"/>
      <c r="E4" s="6"/>
      <c r="F4" s="6"/>
      <c r="G4" s="6"/>
      <c r="H4" s="6"/>
      <c r="I4" s="19" t="s">
        <v>16</v>
      </c>
    </row>
    <row r="5" spans="1:14" ht="15.75">
      <c r="A5" s="66" t="s">
        <v>28</v>
      </c>
      <c r="B5" s="66"/>
      <c r="C5" s="66"/>
      <c r="D5" s="66"/>
      <c r="E5" s="66"/>
      <c r="F5" s="66"/>
      <c r="G5" s="66"/>
      <c r="H5" s="66"/>
      <c r="I5" s="66"/>
    </row>
    <row r="6" spans="1:14" ht="29.25" customHeight="1">
      <c r="A6" s="3" t="s">
        <v>13</v>
      </c>
      <c r="B6" s="3"/>
      <c r="C6" s="67" t="s">
        <v>46</v>
      </c>
      <c r="D6" s="67"/>
      <c r="E6" s="67"/>
      <c r="F6" s="67"/>
      <c r="G6" s="67"/>
      <c r="H6" s="67"/>
      <c r="I6" s="67"/>
    </row>
    <row r="7" spans="1:14" ht="15.75">
      <c r="A7" s="3"/>
      <c r="B7" s="3"/>
      <c r="C7" s="6"/>
      <c r="D7" s="12"/>
      <c r="E7" s="12"/>
      <c r="F7" s="12"/>
      <c r="G7" s="6"/>
      <c r="H7" s="6"/>
      <c r="I7" s="6"/>
    </row>
    <row r="8" spans="1:14" ht="15.75">
      <c r="A8" s="3" t="s">
        <v>12</v>
      </c>
      <c r="B8" s="3"/>
      <c r="C8" s="68" t="s">
        <v>29</v>
      </c>
      <c r="D8" s="68"/>
      <c r="E8" s="68"/>
      <c r="F8" s="68"/>
      <c r="G8" s="7"/>
      <c r="H8" s="7"/>
      <c r="I8" s="7"/>
    </row>
    <row r="9" spans="1:14" ht="15.75">
      <c r="A9" s="3"/>
      <c r="B9" s="3"/>
      <c r="C9" s="3"/>
      <c r="D9" s="13"/>
      <c r="E9" s="13"/>
      <c r="F9" s="13"/>
      <c r="G9" s="7" t="s">
        <v>36</v>
      </c>
      <c r="H9" s="7"/>
      <c r="I9" s="7"/>
    </row>
    <row r="10" spans="1:14" ht="38.25">
      <c r="A10" s="38" t="s">
        <v>5</v>
      </c>
      <c r="B10" s="64" t="s">
        <v>11</v>
      </c>
      <c r="C10" s="65"/>
      <c r="D10" s="65"/>
      <c r="E10" s="69"/>
      <c r="F10" s="6"/>
      <c r="G10" s="6"/>
      <c r="H10" s="6"/>
      <c r="I10" s="6"/>
    </row>
    <row r="11" spans="1:14">
      <c r="A11" s="32">
        <v>1</v>
      </c>
      <c r="B11" s="61" t="s">
        <v>40</v>
      </c>
      <c r="C11" s="62"/>
      <c r="D11" s="62"/>
      <c r="E11" s="63"/>
      <c r="F11" s="6"/>
      <c r="G11" s="6"/>
      <c r="H11" s="6"/>
      <c r="I11" s="6"/>
    </row>
    <row r="12" spans="1:14">
      <c r="A12" s="32">
        <v>2</v>
      </c>
      <c r="B12" s="61" t="s">
        <v>41</v>
      </c>
      <c r="C12" s="62"/>
      <c r="D12" s="62"/>
      <c r="E12" s="63"/>
      <c r="F12" s="6"/>
      <c r="G12" s="6"/>
      <c r="H12" s="6"/>
      <c r="I12" s="6"/>
    </row>
    <row r="13" spans="1:14">
      <c r="A13" s="32">
        <v>3</v>
      </c>
      <c r="B13" s="61" t="s">
        <v>42</v>
      </c>
      <c r="C13" s="62"/>
      <c r="D13" s="62"/>
      <c r="E13" s="63"/>
      <c r="F13" s="6"/>
      <c r="G13" s="6"/>
      <c r="H13" s="6"/>
      <c r="I13" s="6"/>
    </row>
    <row r="14" spans="1:14" ht="15.75">
      <c r="A14" s="3"/>
      <c r="B14" s="3"/>
      <c r="C14" s="3"/>
      <c r="D14" s="13"/>
      <c r="E14" s="13"/>
      <c r="F14" s="13"/>
      <c r="G14" s="7"/>
      <c r="H14" s="7"/>
      <c r="I14" s="7"/>
    </row>
    <row r="15" spans="1:14" ht="15.75">
      <c r="A15" s="1"/>
      <c r="B15" s="1"/>
      <c r="C15" s="6"/>
      <c r="D15" s="6"/>
      <c r="E15" s="6"/>
      <c r="F15" s="6"/>
      <c r="G15" s="6"/>
      <c r="H15" s="6"/>
      <c r="I15" s="6"/>
    </row>
    <row r="16" spans="1:14">
      <c r="A16" s="56" t="s">
        <v>8</v>
      </c>
      <c r="B16" s="56" t="s">
        <v>6</v>
      </c>
      <c r="C16" s="64" t="s">
        <v>14</v>
      </c>
      <c r="D16" s="65"/>
      <c r="E16" s="65"/>
      <c r="F16" s="56" t="s">
        <v>7</v>
      </c>
      <c r="G16" s="56" t="s">
        <v>2</v>
      </c>
      <c r="H16" s="58" t="s">
        <v>3</v>
      </c>
      <c r="I16" s="56" t="s">
        <v>4</v>
      </c>
    </row>
    <row r="17" spans="1:9" ht="21.75" customHeight="1">
      <c r="A17" s="57"/>
      <c r="B17" s="57"/>
      <c r="C17" s="4">
        <v>1</v>
      </c>
      <c r="D17" s="4">
        <v>2</v>
      </c>
      <c r="E17" s="4">
        <v>3</v>
      </c>
      <c r="F17" s="57"/>
      <c r="G17" s="57"/>
      <c r="H17" s="59"/>
      <c r="I17" s="57"/>
    </row>
    <row r="18" spans="1:9" ht="56.25" customHeight="1">
      <c r="A18" s="39" t="s">
        <v>47</v>
      </c>
      <c r="B18" s="9">
        <f>F18*G18</f>
        <v>390321.27</v>
      </c>
      <c r="C18" s="8">
        <v>3970</v>
      </c>
      <c r="D18" s="8">
        <v>5539.5</v>
      </c>
      <c r="E18" s="8">
        <v>7461</v>
      </c>
      <c r="F18" s="9">
        <f>ROUND((C18+D18+E18)/3,2)</f>
        <v>5656.83</v>
      </c>
      <c r="G18" s="10">
        <v>69</v>
      </c>
      <c r="H18" s="9">
        <f>SQRT(((C18-F18)*(C18-F18)+(D18-F18)*(D18-F18)+(E18-F18)*(E18-F18))/(3-1))</f>
        <v>1748.4551991257883</v>
      </c>
      <c r="I18" s="9">
        <f>(H18/F18)*100</f>
        <v>30.908745695482953</v>
      </c>
    </row>
    <row r="19" spans="1:9" ht="25.5">
      <c r="A19" s="38" t="s">
        <v>9</v>
      </c>
      <c r="B19" s="14">
        <f>SUM(B18:B18)</f>
        <v>390321.27</v>
      </c>
      <c r="C19" s="16"/>
      <c r="D19" s="17"/>
      <c r="E19" s="17"/>
      <c r="F19" s="18"/>
      <c r="G19" s="17"/>
      <c r="H19" s="18"/>
      <c r="I19" s="18"/>
    </row>
    <row r="20" spans="1:9">
      <c r="A20" s="35" t="s">
        <v>10</v>
      </c>
      <c r="B20" s="35"/>
      <c r="C20" s="35"/>
      <c r="D20" s="35"/>
      <c r="E20" s="35"/>
      <c r="F20" s="35"/>
      <c r="G20" s="35"/>
      <c r="H20" s="6"/>
      <c r="I20" s="6"/>
    </row>
    <row r="21" spans="1:9">
      <c r="A21" s="2"/>
      <c r="B21" s="2"/>
      <c r="C21" s="6"/>
      <c r="D21" s="6"/>
      <c r="E21" s="6"/>
      <c r="F21" s="6"/>
      <c r="G21" s="6"/>
      <c r="H21" s="6"/>
      <c r="I21" s="6"/>
    </row>
    <row r="22" spans="1:9">
      <c r="A22" s="5" t="s">
        <v>0</v>
      </c>
      <c r="B22" s="11"/>
      <c r="D22" s="60" t="s">
        <v>34</v>
      </c>
      <c r="E22" s="60"/>
      <c r="F22" s="33"/>
      <c r="G22" s="33"/>
      <c r="H22" s="33"/>
      <c r="I22" s="6"/>
    </row>
    <row r="23" spans="1:9">
      <c r="A23" s="5"/>
      <c r="B23" s="15" t="s">
        <v>1</v>
      </c>
      <c r="D23" s="55" t="s">
        <v>15</v>
      </c>
      <c r="E23" s="55"/>
      <c r="F23" s="37"/>
      <c r="G23" s="37"/>
      <c r="H23" s="37"/>
      <c r="I23" s="6"/>
    </row>
    <row r="27" spans="1:9">
      <c r="E27" t="s">
        <v>36</v>
      </c>
    </row>
  </sheetData>
  <mergeCells count="16">
    <mergeCell ref="A5:I5"/>
    <mergeCell ref="C6:I6"/>
    <mergeCell ref="C8:F8"/>
    <mergeCell ref="B10:E10"/>
    <mergeCell ref="B11:E11"/>
    <mergeCell ref="B12:E12"/>
    <mergeCell ref="B13:E13"/>
    <mergeCell ref="A16:A17"/>
    <mergeCell ref="B16:B17"/>
    <mergeCell ref="C16:E16"/>
    <mergeCell ref="D23:E23"/>
    <mergeCell ref="F16:F17"/>
    <mergeCell ref="G16:G17"/>
    <mergeCell ref="H16:H17"/>
    <mergeCell ref="I16:I17"/>
    <mergeCell ref="D22:E22"/>
  </mergeCells>
  <pageMargins left="0.9055118110236221" right="0.62992125984251968" top="0.70866141732283472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Обоснование НМЦК</vt:lpstr>
      <vt:lpstr>Расчет НМЦК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_BarievaZH</dc:creator>
  <cp:lastModifiedBy>ur06</cp:lastModifiedBy>
  <cp:lastPrinted>2017-03-21T03:19:31Z</cp:lastPrinted>
  <dcterms:created xsi:type="dcterms:W3CDTF">2012-04-12T10:06:00Z</dcterms:created>
  <dcterms:modified xsi:type="dcterms:W3CDTF">2017-03-30T10:08:06Z</dcterms:modified>
</cp:coreProperties>
</file>