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6290" windowHeight="5730"/>
  </bookViews>
  <sheets>
    <sheet name="стр.1_2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CS76" i="1"/>
  <c r="CS75"/>
  <c r="AP43"/>
  <c r="AP63" l="1"/>
  <c r="AP67"/>
  <c r="AP64"/>
  <c r="AP61"/>
  <c r="AP54"/>
  <c r="AP52"/>
  <c r="AP50"/>
  <c r="AP48"/>
  <c r="AT48"/>
  <c r="AU48"/>
  <c r="AV48"/>
  <c r="AW48"/>
  <c r="AT47"/>
  <c r="AP47"/>
  <c r="AT66"/>
  <c r="AP66"/>
  <c r="AT76"/>
  <c r="AP76"/>
  <c r="AT75"/>
  <c r="AP75"/>
  <c r="CW76"/>
  <c r="CW75"/>
  <c r="AB79"/>
  <c r="AP44"/>
  <c r="AP45"/>
  <c r="AP46"/>
  <c r="AP49"/>
  <c r="AP51"/>
  <c r="AP53"/>
  <c r="AP55"/>
  <c r="AP56"/>
  <c r="AP57"/>
  <c r="AP58"/>
  <c r="AP59"/>
  <c r="AP60"/>
  <c r="AP62"/>
  <c r="AP65"/>
  <c r="AP68"/>
  <c r="AP69"/>
  <c r="AP70"/>
  <c r="AP71"/>
  <c r="AP72"/>
  <c r="AP73"/>
  <c r="AP74"/>
  <c r="AT74" l="1"/>
  <c r="EA73" l="1"/>
  <c r="AT73"/>
  <c r="CS73"/>
  <c r="AT72"/>
  <c r="CS72"/>
  <c r="EA71"/>
  <c r="CS71"/>
  <c r="CS74"/>
  <c r="CW74"/>
  <c r="CW73"/>
  <c r="CW72"/>
  <c r="CW71"/>
  <c r="CW77"/>
  <c r="CS70"/>
  <c r="CW70"/>
  <c r="AT69"/>
  <c r="CS69"/>
  <c r="CW69"/>
  <c r="CW68"/>
  <c r="AT68"/>
  <c r="CS68"/>
  <c r="AT71" l="1"/>
  <c r="CS54"/>
  <c r="CS67"/>
  <c r="AT44" l="1"/>
  <c r="CW44"/>
  <c r="CS44"/>
  <c r="CW55" l="1"/>
  <c r="CS55"/>
  <c r="CW52"/>
  <c r="CS52"/>
  <c r="CW51"/>
  <c r="CW65"/>
  <c r="CS65"/>
  <c r="AT65"/>
  <c r="CW62"/>
  <c r="CS62"/>
  <c r="AT62"/>
  <c r="CS51" l="1"/>
  <c r="AT67"/>
  <c r="AT64"/>
  <c r="AT63"/>
  <c r="AT61"/>
  <c r="AT60"/>
  <c r="AT55"/>
  <c r="AT54"/>
  <c r="AT52"/>
  <c r="AT51"/>
  <c r="AT50"/>
  <c r="CW66" l="1"/>
  <c r="CW64"/>
  <c r="CW63"/>
  <c r="CW61" l="1"/>
  <c r="CW60"/>
  <c r="CW59"/>
  <c r="CE20" i="2" l="1"/>
  <c r="AT46" i="1"/>
  <c r="CS66" l="1"/>
  <c r="CS64"/>
  <c r="CS63"/>
  <c r="CS61"/>
  <c r="CS60"/>
  <c r="CS59"/>
  <c r="AT59"/>
  <c r="CW58"/>
  <c r="CS58"/>
  <c r="AT58"/>
  <c r="CS49" l="1"/>
  <c r="CE29" i="2"/>
  <c r="CW57" i="1"/>
  <c r="CS57"/>
  <c r="AT57"/>
  <c r="CW54" l="1"/>
  <c r="AT53"/>
  <c r="AT56" l="1"/>
  <c r="CW50"/>
  <c r="CS50"/>
  <c r="CW49"/>
  <c r="AT49"/>
  <c r="CS48"/>
  <c r="CW48"/>
  <c r="CW47"/>
  <c r="CS47"/>
  <c r="CW46"/>
  <c r="CS46"/>
  <c r="CS45"/>
  <c r="CW43"/>
  <c r="CS43"/>
  <c r="CW45" l="1"/>
  <c r="AT45"/>
  <c r="AT43"/>
</calcChain>
</file>

<file path=xl/sharedStrings.xml><?xml version="1.0" encoding="utf-8"?>
<sst xmlns="http://schemas.openxmlformats.org/spreadsheetml/2006/main" count="675" uniqueCount="299">
  <si>
    <t>(подпись)</t>
  </si>
  <si>
    <t xml:space="preserve"> г.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</si>
  <si>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</si>
  <si>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</si>
  <si>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</si>
  <si>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</si>
  <si>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</si>
  <si>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</si>
  <si>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</si>
  <si>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</si>
  <si>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</si>
  <si>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</si>
  <si>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</si>
  <si>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</si>
  <si>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</si>
  <si>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</si>
  <si>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</si>
  <si>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</si>
  <si>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</si>
  <si>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</si>
  <si>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</si>
  <si>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</si>
  <si>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</si>
  <si>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</si>
  <si>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</si>
  <si>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</si>
  <si>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</si>
  <si>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</si>
  <si>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</si>
  <si>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</si>
  <si>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</si>
  <si>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</si>
  <si>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</si>
  <si>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</si>
  <si>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к требованиям к форме плана-графика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</si>
  <si>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</si>
  <si>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</si>
  <si>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</si>
  <si>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</si>
  <si>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№ п/п</t>
  </si>
  <si>
    <t>Объект закупки</t>
  </si>
  <si>
    <t>Единица измерения</t>
  </si>
  <si>
    <t>Количество (объем) закупаемых товаров, 
работ, услуг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</si>
  <si>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</si>
  <si>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</si>
  <si>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</si>
  <si>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</si>
  <si>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</si>
  <si>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</si>
  <si>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</si>
  <si>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</si>
  <si>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</si>
  <si>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</si>
  <si>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</si>
  <si>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</si>
  <si>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</si>
  <si>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</si>
  <si>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</si>
  <si>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</si>
  <si>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</si>
  <si>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</si>
  <si>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</si>
  <si>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</si>
  <si>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</si>
  <si>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</si>
  <si>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</si>
  <si>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</si>
  <si>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</si>
  <si>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</si>
  <si>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</si>
  <si>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</si>
  <si>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</si>
  <si>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</si>
  <si>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</si>
  <si>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</si>
  <si>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</si>
  <si>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</si>
  <si>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</si>
  <si>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</si>
  <si>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</si>
  <si>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</si>
  <si>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</si>
  <si>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</si>
  <si>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</si>
  <si>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</si>
  <si>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</si>
  <si>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</si>
  <si>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</si>
  <si>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</si>
  <si>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</si>
  <si>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</si>
  <si>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</si>
  <si>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</si>
  <si>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Планируемый срок (периодичность) 
поставки товаров, выполнения работ, оказания услуг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</si>
  <si>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</si>
  <si>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</si>
  <si>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</si>
  <si>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</si>
  <si>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</si>
  <si>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</si>
  <si>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</si>
  <si>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</si>
  <si>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</si>
  <si>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</si>
  <si>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</si>
  <si>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</si>
  <si>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</si>
  <si>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Приложение №1.2</t>
  </si>
  <si>
    <t>Лянторское городское  муниципальное  унитарное предприятие "Управление тепловодоснабжения и водоотведения"</t>
  </si>
  <si>
    <t>Коммерческая организация</t>
  </si>
  <si>
    <t>Муципальная</t>
  </si>
  <si>
    <t>628449, Тюменская  область,  Ханты-Мансийский автономный округ-Югра, Сургутский район, г. Лянтор, ул. Магистральная, строение 14, e-mail@lgutviv.ru</t>
  </si>
  <si>
    <t>В.В. Билецкий</t>
  </si>
  <si>
    <t>Директор</t>
  </si>
  <si>
    <t>06.11.2009г.</t>
  </si>
  <si>
    <t>городское поселение Лянтор</t>
  </si>
  <si>
    <t>63391639</t>
  </si>
  <si>
    <t>8617028441</t>
  </si>
  <si>
    <t>861701001</t>
  </si>
  <si>
    <t>15243</t>
  </si>
  <si>
    <t>71826105</t>
  </si>
  <si>
    <t>Поставка концентрата минирального "Галит"</t>
  </si>
  <si>
    <t>168</t>
  </si>
  <si>
    <t>тонна</t>
  </si>
  <si>
    <t>-</t>
  </si>
  <si>
    <t>Размер обеспечения</t>
  </si>
  <si>
    <t>Планируеый срок
(месяц, год)</t>
  </si>
  <si>
    <t>нет</t>
  </si>
  <si>
    <t>да</t>
  </si>
  <si>
    <t>Поставка муфты в сборе</t>
  </si>
  <si>
    <t>штука</t>
  </si>
  <si>
    <t>173861702844186170100100050004299</t>
  </si>
  <si>
    <t>796</t>
  </si>
  <si>
    <t>Начальная (максимальная) цена контракта, цена контракта, заключаемого 
с единственным постав-щиком (подрядчиком, исполнителем)</t>
  </si>
  <si>
    <t>человек</t>
  </si>
  <si>
    <t>173861702844186170100100090004651</t>
  </si>
  <si>
    <t>Запрос котировок</t>
  </si>
  <si>
    <t>Ведущий специалист юридического отдела</t>
  </si>
  <si>
    <t>С.А. Пахомова</t>
  </si>
  <si>
    <t>Экспертиза промышленной безопасности зданий котельных (3 штуки) на ОПО III класса опасности </t>
  </si>
  <si>
    <t>документ</t>
  </si>
  <si>
    <t>9246</t>
  </si>
  <si>
    <t>Экспертиза промышленной безопасности дымовых труб (4 штуки металлические)</t>
  </si>
  <si>
    <t xml:space="preserve">Поставка резервуара вертикального стального V-150 м3 </t>
  </si>
  <si>
    <t>Проведение аудита финансово- хозяйственной деятельности ЛГ МУП "УТВиВ" за период с 01 января 2016г. по 31 декабря 2016г., с целью выражения мнения  о достоверности финансовой (бухгалтерской) отчетности и соответствия порядка ведения бухгалтерского учета законодательству РФ</t>
  </si>
  <si>
    <t>Закупки у единственного  поставщика до 100 тыс. рублей п. 4 ст. 93 ФЗ №44</t>
  </si>
  <si>
    <t>февраля</t>
  </si>
  <si>
    <t>15% от СГОЗ</t>
  </si>
  <si>
    <t>173861702844186170100100070004669</t>
  </si>
  <si>
    <t>173861702844186170100100080008610</t>
  </si>
  <si>
    <t>1738617028441861701001000100004669</t>
  </si>
  <si>
    <t>1738617028441861701001000110004669</t>
  </si>
  <si>
    <t>1738617028441861701001000140004669</t>
  </si>
  <si>
    <t>1738617028441861701001000150007120</t>
  </si>
  <si>
    <t>1738617028441861701001000170004221</t>
  </si>
  <si>
    <t>1738617028441861701001000180004221466</t>
  </si>
  <si>
    <t>1738617028441861701001000190004221</t>
  </si>
  <si>
    <t>1738617028441861701001000210004221</t>
  </si>
  <si>
    <t>1738617028441861701001000240004399</t>
  </si>
  <si>
    <t>1738617028441861701001000260006920</t>
  </si>
  <si>
    <t xml:space="preserve">в том числе:
закупки у  СМП   </t>
  </si>
  <si>
    <t>и муниципальных нужд на 2017 год</t>
  </si>
  <si>
    <t>173861702844186170100100030002016</t>
  </si>
  <si>
    <t>Электронный аукцион</t>
  </si>
  <si>
    <t xml:space="preserve">Поставка ионообменной смолы </t>
  </si>
  <si>
    <t xml:space="preserve">Выполнение работ по обшивке фасада профлистом, здания АБК АУП </t>
  </si>
  <si>
    <t xml:space="preserve">Выполнение работ по монтажу автоматической пожарной сигнализации арочника склада </t>
  </si>
  <si>
    <t>Монтаж автоматической пожарной сигнализации арочника склада ул.Магистральная, стр. 14/1 г.Лянтор</t>
  </si>
  <si>
    <t xml:space="preserve">Оказание услуг по проведению профилактического медицинского осмотра  </t>
  </si>
  <si>
    <t>Поставка оригинальных картриджей  для оргтехники</t>
  </si>
  <si>
    <t xml:space="preserve">Поставка насосов ТВС </t>
  </si>
  <si>
    <t xml:space="preserve">Поставка преобразователей частоты на насосы ТВС </t>
  </si>
  <si>
    <t xml:space="preserve">Выполнение работ по капитальному ремонту участка сетей ТС  и ГВС  </t>
  </si>
  <si>
    <t xml:space="preserve">Выполнение работ по капитальному ремонту сетей с заменой трубопроводов в гидрофобной изоляции на трубопроводы в ППУ (технология "труба в в трубе") </t>
  </si>
  <si>
    <t>Оказание услуг по проведению экспертизы промышленной безопасности дымовых труб</t>
  </si>
  <si>
    <t xml:space="preserve">Оказание услуг по проведению экспертизы промышленной безопасности зданий котельных </t>
  </si>
  <si>
    <t xml:space="preserve">Выполнение работ по капитальному ремонту напорного коллектора канализации </t>
  </si>
  <si>
    <t xml:space="preserve">Оказание услуг по проведению аудита </t>
  </si>
  <si>
    <t>Выполнение работ по капитальному ремонту котла ДЕВ-25-ГМ с воздуховодом стационарный №1 котельной №2</t>
  </si>
  <si>
    <t>Выполнение работ по поверке, ремонту и калибровки приборов</t>
  </si>
  <si>
    <t>12.2017г.</t>
  </si>
  <si>
    <t>м2</t>
  </si>
  <si>
    <t>05. 2017г.</t>
  </si>
  <si>
    <t>12. 2017г.</t>
  </si>
  <si>
    <t>Сроки исполнения отдельных этапов контракта: В один этап: с июля 2017 г. по декабрь 2017г.Периодичность поставки товаров, работ, услуг: Ежемесячно  с  момента  заключения  контракта.</t>
  </si>
  <si>
    <t>Картриджи Samsung, HP, Xerox, Panasonic, Canon, Kyocera  для оргтехники (принтер, мфу, факс) предприятия</t>
  </si>
  <si>
    <t>04. 2017г.</t>
  </si>
  <si>
    <t>03. 2017г.</t>
  </si>
  <si>
    <t>1738617028441861701001000130007112</t>
  </si>
  <si>
    <t>Постановление Правительства РФ от 04.02.2015 N 99 (ред. от 14.11.2016) "Об установлении дополнительных требований к участникам закупки отдельных видов товаров, работ, услуг, случаев отнесения товаров, работ, услуг к товарам, работам, услугам, которые по причине их технической и (или) технологической сложности, инновационного, высокотехнологичного или специализированного характера способны поставить, выполнить, оказать только поставщики (подрядчики, исполнители), имеющие необходимый уровень квалификации, а также документов, подтверждающих соответствие участников закупки указанным дополнительным требованиям" (вместе с "Дополнительными требованиями к участникам закупки отдельных видов товаров, работ, услуг, закупки которых осуществляются путем проведения конкурсов с ограниченным участием, двухэтапных конкурсов, закрытых конкурсов с ограниченным участием, закрытых двухэтапных конкурсов или аукционов")</t>
  </si>
  <si>
    <t>Постановление Правительства РФ от 29.12.2015 N 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</t>
  </si>
  <si>
    <t>Сроки исполнения отдельных этапов контракта: В два этапа: с мая 2017 г. по июнь 2017г., с июля 2017г. по август 2017.  Периодичность поставки товаров, работ, услуг:  в течении 15 дней  с  момента  заключения  контракта.</t>
  </si>
  <si>
    <t xml:space="preserve">Обшивка фасада профлистом, здания АБК АУП ул.Магистральная стр.14 г.Лянтор </t>
  </si>
  <si>
    <t>Поставка кварцевого песка</t>
  </si>
  <si>
    <t>173861702844186170100100020004669</t>
  </si>
  <si>
    <t>173861702844186170100100026000000</t>
  </si>
  <si>
    <t>открытый конкурс</t>
  </si>
  <si>
    <t>Идентификационный 
код закупки</t>
  </si>
  <si>
    <t xml:space="preserve">Муфта в сборе (Две полумуфты+резиновые вставки) (Kit, Coupling Spacer H200 D48/L180/D75) к насосу Grundfos - NKG 200-150-315/291 </t>
  </si>
  <si>
    <t>Концентрат минеральный ГАЛИТ  ТУ 2111-004-00352851-05, сорт высший.</t>
  </si>
  <si>
    <t>Ионообменная смола КУ-2-8(Na-форма) ГОСТ 20298-74, сорт высший. Размер зёрен 0,4-0,6мм производство РФ.</t>
  </si>
  <si>
    <t>Фракция 0,8-2,0мм  ГОСТ Р 51641-2000  ТУ 571726-001-94779610-2014  дроблёного,  фракция 0,8-2,0мм в МКР по 1тн. Согласно сертификату качества.</t>
  </si>
  <si>
    <t>Технические характеристики насоса: расход 274 м3/ч, напор 11,5 м, мощность на валу З2 9,78 кВт. чило оборотов 1450/мин., всасывающая сторона DN 150-175/PN16, напорная сторона DN 125-150/PN16. Данные мотора: ном.мощность 11 кВт.,  ном.число оборотов 1450 об/мин., ном.напряжение 3-380/400В, 50Гц., максимальное поттебление тока 22,2А, вид защиты не ниже IP54</t>
  </si>
  <si>
    <t>Трансформатор масленный герметичный, ном.мощность 630кВА, ном.напряжение (ВН) 10 кВ, ном.напряжение (НН) 0,4 кВ, схема и группа соединения обмоток У/Ун-О, напряжение КЗ 5,31%, ширина колесочной базы по внешним полозьям 910мм.</t>
  </si>
  <si>
    <t xml:space="preserve">Выполнениние совокупности операций, в целях потверждения соответствия средств измерений метрологическим требованиям и определения действительных значений метрологических характеристик </t>
  </si>
  <si>
    <t>Технические характеричтики : входное напряжение 3х380/400В, 50Гц., ном.мощность  11-22 кВт , ном. Ток 24-45А, вид защиты не ниже IP54,  с графической русскоязычной панелью местного управления, с возможностью управления от аналоговых сигналов.</t>
  </si>
  <si>
    <t>05.2017г.</t>
  </si>
  <si>
    <t>Приведение в соответствие электроснабжение объектов  согласно проектной документациина КНС № 81, 46, 84, 102, 108</t>
  </si>
  <si>
    <t>06.2017г.</t>
  </si>
  <si>
    <t>Профилактический  медицинский осмотр  работников ЛГ МУП "УТВиВ" в 2017 году. Осмотр работников в кол-ве 220 человек врачами-специалистами, а также выполнения полного объема лабораторных и функциональных исследований.</t>
  </si>
  <si>
    <t>1738617028441861701001000220004322</t>
  </si>
  <si>
    <t>1738617028441861701001000200004221</t>
  </si>
  <si>
    <t>Один раз в год. Периодичность поставки товаров, работ, услуг: В течение 30 (Тридцати)  дней с момента  заключения  контракта</t>
  </si>
  <si>
    <t>Один раз в год. Периодичность поставки товаров, работ, услуг: В течение 60 (Шестьдесят)  дней с момента  заключения  контракта</t>
  </si>
  <si>
    <t>Один раз в год.Периодичность поставки товаров, работ, услуг: В течение 30 (Тридцати)  дней с момента  заключения  контракта</t>
  </si>
  <si>
    <t>Один раз год.  Периодичность поставки товаров, работ, услуг: в течении 30  (Тридцать)дней с  момента  заключения  контракта.</t>
  </si>
  <si>
    <t>Один раз в год.. Периодичность поставки товаров, работ, услуг: в течении 45 (Сорок пять) дней с  момента  заключения  контракта.</t>
  </si>
  <si>
    <t>Оди раз в год. Периодичность поставки товаров, работ, услуг: в течении 90 (Девяносто) дней с  момента  заключения  контракта.</t>
  </si>
  <si>
    <t>Один раз в год. Периодичность поставки товаров, работ, услуг: в течении 30  (Тридцати) дней с  момента  заключения  контракта.</t>
  </si>
  <si>
    <t>Один раз в год. Периодичность поставки товаров, работ, услуг:  с  момента  заключения  контракта и до 15 октября 2017г..</t>
  </si>
  <si>
    <t>Один раз в год.  Периодичность поставки товаров, работ, услуг:  с  момента  заключения  контракта до 25 июля 2017г..</t>
  </si>
  <si>
    <t xml:space="preserve"> Сроки исполнения отдельных этапов контракта: В один этап: май 2017 г. Периодичность поставки товаров, работ, услуг: В течение 14 (Четырнадцати)  дней с момента  заключения  контракта</t>
  </si>
  <si>
    <t>03.2017г.</t>
  </si>
  <si>
    <t>792</t>
  </si>
  <si>
    <t>062</t>
  </si>
  <si>
    <t>173861702844186170100100010000891</t>
  </si>
  <si>
    <t>Два раза в год. Периодичность поставки товаров, работ, услуг: В течение 30 (Тридцати)  дней.</t>
  </si>
  <si>
    <t>173861702844186170100100040000812</t>
  </si>
  <si>
    <t>173861702844186170100100060004329</t>
  </si>
  <si>
    <t xml:space="preserve">Выполнение работ по прокладке вторых вводов, монтажа силового оборудования </t>
  </si>
  <si>
    <t>Один ра в год. Периодичность поставки товаров, работ, услуг: в течении 120  (Сто двадцать) дней с  момента  заключения  контракта.</t>
  </si>
  <si>
    <t>1738617028441861701001000230004399466</t>
  </si>
  <si>
    <t>Выполнение работ по капиитальному ремонту бака аварийной подпитки №5 котельная №3</t>
  </si>
  <si>
    <t>Восстановление работоспособности резервуара стального вертикального РВС объемом  150 м3</t>
  </si>
  <si>
    <t xml:space="preserve">Капитальный ремонт участка сетей ТС  и ГВС  от ТК 7-73-2С до ж.д. №37, мкрорайона №7, г. Лянтор. 100% замена трубопроводов и несущих контрукций участка сетей. </t>
  </si>
  <si>
    <t>метр</t>
  </si>
  <si>
    <t>006</t>
  </si>
  <si>
    <t xml:space="preserve">Капитальный ремонт сетей с заменой трубопроводов в гидрофобной изоляции на трубопроводы в ППУ (технология "труба в в трубе") на участке  Магистральные сети Котельная №1 - Котельная №3, ул. Магистральная, г. Лянтор. 100% замена трубопроводов и несущих контрукций участка сетей. </t>
  </si>
  <si>
    <t xml:space="preserve">Капитальный ремонт участка сетей ТВС. Адрес: от жд 26 до жд 30 ул. Назаргалеева, г. Лянтор. 100% замена трубопроводов и несущих контрукций участка сетей. </t>
  </si>
  <si>
    <t xml:space="preserve">Капитальный ремонт участка сетей ТВС. Адрес: от тк Б-42-1 до тк Б-42-2 ул. Назаргалеева 12, г. Лянтор. 100% замена трубопроводов и несущих контрукций участка сетей. </t>
  </si>
  <si>
    <t xml:space="preserve">Капитальный ремонт участка сетей ТВС: Адрес ТК- ж.д.№16, №27,   микрорайон №10, г. Лянтор.100% замена трубопроводов и несущих контрукций участка сетей. </t>
  </si>
  <si>
    <t>Капитальный ремонт котла ДЕВ-25-ГМ с воздуховодом стационарный №1 котельной №2, г.п. Лянтор, ул. Магистральная,12/2: с заменой трубной части котла.</t>
  </si>
  <si>
    <t xml:space="preserve">Капитальный ремонт напорного коллектора канализации от КНС-78 по ул Сергея Лазо, ул Виктора Кингисеппа, г. Лянтор.   100%  замена  напорных канализационных  трубопроводов.  </t>
  </si>
  <si>
    <t>Подготовка объектов ЖКК к работе в осенне-зимний период 2017-2018 РВС объемом 150 м3 -  Резервуар стальной диаметром 5450мм, с крышей 8-сегментной, общей высотой 7755мм, высотой стенки 7100мм, толщиной металла  4,5мм с дном толщиной металла 5мм ; люком-лазом смотровым с крышкой диаметром 600мм на фланцах с болтами, гайками и прокладкой; патрубком входа подачи среды Ду159*4.5мм; патрубок выхода среды Ду273*6мм; патрубком дренажа Ду89*3мм; патрубком переливной трубы Ду159*4,5мм; трубопроводом выхода среды внутри бака Ду273*6мм на опорах с заглушкой торцевой и отводами Ду273*6мм - 4шт; устройством переливным из: трубы Ду1020*9мм- 240мм, металлом толщиной 5мм - 2м2, трубой Ду159*4,5мм-2м.п., отводом 90 град. Ду159*4,5мм-1шт, уголком 50*50 толщиной 5мм - 3м.п., трубой Ду32*2мм-6м.п., трубой Ду57*3- 2м.п. (с приложением : паспорта,  сборочного чертежа, сертификатов.</t>
  </si>
  <si>
    <t xml:space="preserve">Поставка трансформатора </t>
  </si>
  <si>
    <t>Выполнение работ по капитальному ремонту участка сетей ТВС</t>
  </si>
  <si>
    <t xml:space="preserve">Выполнение работ по капитальному ремонту участка сетей ТВС </t>
  </si>
  <si>
    <t>08. 2017г.</t>
  </si>
  <si>
    <t>04.2017г.</t>
  </si>
  <si>
    <t>Один раз в год. Периодичность поставки товаров, работ, услуг: в течении 90  (Девяносто) дней с  момента  заключения  контракта.</t>
  </si>
  <si>
    <t>Один раз в год.. Периодичность поставки товаров, работ, услуг: в течении 90 (Девяносто) дней с  момента  заключения  контракта.</t>
  </si>
  <si>
    <t>1738617028441861701001000120004321</t>
  </si>
  <si>
    <t>Поставка сварочных электродов</t>
  </si>
  <si>
    <t>кг</t>
  </si>
  <si>
    <t>166</t>
  </si>
  <si>
    <t xml:space="preserve"> Сроки исполнения отдельных этапов контракта: В один этап: июнь 2017 г. Периодичность поставки товаров, работ, услуг: В течение 30 (Тридцати)  дней с момента  заключения  контракта</t>
  </si>
  <si>
    <t>Поставка стальных труб и фасановых изделий</t>
  </si>
  <si>
    <t>Поставка канцелярских товаров и бумаги для офисной техники</t>
  </si>
  <si>
    <t xml:space="preserve"> Сроки исполнения отдельных этапов контракта: I этап: июнь 2017 г., II этап  сентябрь 2017г. Периодичность поставки товаров, работ, услуг: I этап:  В течение 15 (Десять)  дней с момента  заключения  контрактадней, II этап, не позднее 02 сентября 2017г.</t>
  </si>
  <si>
    <t>нет/да</t>
  </si>
  <si>
    <t>642</t>
  </si>
  <si>
    <t>Сварочные электроды d=4,0 мм; Сварочные электроды d=3,0 мм.</t>
  </si>
  <si>
    <t xml:space="preserve">Трубы стальные; трубы оценкованные ППУ-ПЭ; трубы стальные ППУ-ПЭ; отводы стальные ППУ-ПЭ; отводы стальные; комплекты заделки стыков для трубы в ППУ-ПЭ </t>
  </si>
  <si>
    <t>Канцелярские товары, бумага офисная формата А3 и А4 и пр.(Согласно спецификации)</t>
  </si>
  <si>
    <t>ед.</t>
  </si>
  <si>
    <t>ус. ед.</t>
  </si>
  <si>
    <t>1738617028441861701001000260002790</t>
  </si>
  <si>
    <t>1738617028441861701001000280004649</t>
  </si>
  <si>
    <t>1738617028441861701001000270002420</t>
  </si>
  <si>
    <t xml:space="preserve"> Сроки исполнения отдельных этапов контракта: Один ра в год. Периодичность поставки товаров, работ, услуг: в течении 120  (Сто двадцать) дней с  момента  заключения  контракта.</t>
  </si>
  <si>
    <t xml:space="preserve">Капитальный ремонт участка сетей ТВС. Адрес: ж.д. №18,№21, микрорайон №10. 100% замена трубопроводов и несущих контрукций участка сетей. </t>
  </si>
  <si>
    <t>Выполнение работ по капитальному ремонту ремонт участка сетей ТВС</t>
  </si>
  <si>
    <t>1738617028441861701001000290004221</t>
  </si>
  <si>
    <t>Поставка насосов СМ200-150-400-6</t>
  </si>
  <si>
    <t>Насос фекальный  СМ200-150-400-6 с рамой и электродвигателем</t>
  </si>
  <si>
    <t>1738617028441861701001000300004669</t>
  </si>
  <si>
    <t>Выполнение работ по теплотехнической наладке котлов ДЕВ-25-14ГМ</t>
  </si>
  <si>
    <t xml:space="preserve">Теплотехническая наладка котлов:ДЕВ-25-14ГМ №1,3 котельная №1, ДЕВ-25-14ГМ №1, №3,котельной №2, г.п. Лянтор. </t>
  </si>
  <si>
    <t xml:space="preserve"> Один раз в год. Периодичность поставки товаров, работ, услуг: в течении 40  (Девяносто) дней с  момента  заключения  контракта.</t>
  </si>
  <si>
    <t xml:space="preserve"> Сроки исполнения отдельных этапов контракта: Один раз в год. Периодичность поставки товаров, работ, услуг: в течении 90  (Девяносто) дней с  момента  заключения  контракта.</t>
  </si>
  <si>
    <t>Поставка спецодежды</t>
  </si>
  <si>
    <t>Соблюдение межотраслевых правил по обеспечению работников предприятия специальной одеждой, специальной обувью и другими средствами индивидуальной защиты</t>
  </si>
  <si>
    <t>Согласно спецификации</t>
  </si>
  <si>
    <t xml:space="preserve"> Сроки исполнения отдельных этапов контракта: 30 дней с момента подписания контракта</t>
  </si>
  <si>
    <t>Запрос предложений</t>
  </si>
  <si>
    <t>1738617028441861701001000310003312</t>
  </si>
  <si>
    <t>1738617028441861701001000320001412</t>
  </si>
  <si>
    <t>Служебная записка от 25.04.2017г. Изменение срока осущ.закупки</t>
  </si>
  <si>
    <t>34</t>
  </si>
  <si>
    <t>35</t>
  </si>
  <si>
    <r>
      <t>173861702844186170100100033000</t>
    </r>
    <r>
      <rPr>
        <sz val="7.5"/>
        <color rgb="FFFF0000"/>
        <rFont val="Times New Roman"/>
        <family val="1"/>
        <charset val="204"/>
      </rPr>
      <t>4669</t>
    </r>
  </si>
  <si>
    <r>
      <t>173861702844186170100100034000</t>
    </r>
    <r>
      <rPr>
        <sz val="7.5"/>
        <color rgb="FFFF0000"/>
        <rFont val="Times New Roman"/>
        <family val="1"/>
        <charset val="204"/>
      </rPr>
      <t>4669</t>
    </r>
  </si>
  <si>
    <t>Выполнение работ по чистке РВС- 5000 №2,3 от мокрого ила и грязи на КОС, г.Лянтор</t>
  </si>
  <si>
    <t>Один раз в год.Переодичность поставки товара и, работ, услуг: в течении 70 дней (Семьдесят) дней с момента заключения контракта</t>
  </si>
  <si>
    <t>Выполнение работ по техническому диагностированию резервуара стального №2, №3, КОС- 7000, г.п. Лянтор</t>
  </si>
  <si>
    <t>Один раз в год.Переодичность поставки товара и, работ, услуг: в течении 90 дней (Девяносто) дней с момента заключения контракта</t>
  </si>
  <si>
    <t>Служебная записка от 19.04.2017г. Изменение срока размещения закуп.процедуры</t>
  </si>
  <si>
    <t>Чистка РВС-5000 №2,3 от мокрого ила и грязи на КОС, г.Лянтор</t>
  </si>
  <si>
    <t>Техническое диагностирование резервуара стального №2, №3, КОС- 7000, г.п. Лянтор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</si>
</sst>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_р_."/>
  </numFmts>
  <fonts count="19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Arial Cyr"/>
      <charset val="204"/>
    </font>
    <font>
      <b/>
      <sz val="8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3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4" fillId="0" borderId="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7" fillId="0" borderId="0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 textRotation="90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top"/>
    </xf>
    <xf numFmtId="0" fontId="7" fillId="0" borderId="7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0" fillId="0" borderId="6" xfId="0" applyBorder="1"/>
    <xf numFmtId="0" fontId="0" fillId="0" borderId="7" xfId="0" applyBorder="1"/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164" fontId="7" fillId="0" borderId="5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1" fillId="0" borderId="6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3" xfId="0" applyNumberFormat="1" applyFont="1" applyFill="1" applyBorder="1" applyAlignment="1">
      <alignment horizontal="center" vertical="center" textRotation="90" wrapText="1"/>
    </xf>
    <xf numFmtId="0" fontId="7" fillId="0" borderId="9" xfId="0" applyNumberFormat="1" applyFont="1" applyFill="1" applyBorder="1" applyAlignment="1">
      <alignment horizontal="center" vertical="center" textRotation="90" wrapText="1"/>
    </xf>
    <xf numFmtId="0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top" textRotation="255"/>
    </xf>
    <xf numFmtId="49" fontId="7" fillId="0" borderId="6" xfId="0" applyNumberFormat="1" applyFont="1" applyFill="1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7" fillId="0" borderId="6" xfId="0" applyNumberFormat="1" applyFont="1" applyFill="1" applyBorder="1" applyAlignment="1">
      <alignment horizontal="center" vertical="center" textRotation="90" wrapText="1"/>
    </xf>
    <xf numFmtId="0" fontId="7" fillId="0" borderId="7" xfId="0" applyNumberFormat="1" applyFont="1" applyFill="1" applyBorder="1" applyAlignment="1">
      <alignment horizontal="center" vertical="center" textRotation="90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right" vertical="top" wrapText="1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/>
    <xf numFmtId="0" fontId="0" fillId="0" borderId="7" xfId="0" applyFill="1" applyBorder="1" applyAlignment="1"/>
    <xf numFmtId="49" fontId="4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textRotation="90"/>
    </xf>
    <xf numFmtId="49" fontId="4" fillId="0" borderId="4" xfId="0" applyNumberFormat="1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4" fillId="0" borderId="8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textRotation="90"/>
    </xf>
    <xf numFmtId="49" fontId="7" fillId="0" borderId="7" xfId="0" applyNumberFormat="1" applyFont="1" applyFill="1" applyBorder="1" applyAlignment="1">
      <alignment horizontal="center" vertical="center" textRotation="90"/>
    </xf>
    <xf numFmtId="4" fontId="4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vertical="center"/>
    </xf>
    <xf numFmtId="164" fontId="16" fillId="0" borderId="6" xfId="0" applyNumberFormat="1" applyFont="1" applyFill="1" applyBorder="1" applyAlignment="1">
      <alignment vertical="center"/>
    </xf>
    <xf numFmtId="164" fontId="16" fillId="0" borderId="7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S88"/>
  <sheetViews>
    <sheetView showGridLines="0" tabSelected="1" view="pageBreakPreview" topLeftCell="C1" zoomScaleNormal="112" zoomScaleSheetLayoutView="100" workbookViewId="0">
      <pane xSplit="2" ySplit="1" topLeftCell="E77" activePane="bottomRight" state="frozenSplit"/>
      <selection activeCell="AL71" sqref="AL71:AO71"/>
      <selection pane="topRight" activeCell="EP1" sqref="EP1:EP1048576"/>
      <selection pane="bottomLeft" activeCell="C39" sqref="C39"/>
      <selection pane="bottomRight" activeCell="AB81" sqref="AB81"/>
    </sheetView>
  </sheetViews>
  <sheetFormatPr defaultColWidth="0.85546875" defaultRowHeight="12.75"/>
  <cols>
    <col min="1" max="1" width="1.85546875" style="30" bestFit="1" customWidth="1"/>
    <col min="2" max="22" width="0.85546875" style="30"/>
    <col min="23" max="23" width="24" style="30" customWidth="1"/>
    <col min="24" max="26" width="0.85546875" style="30"/>
    <col min="27" max="27" width="23.42578125" style="30" customWidth="1"/>
    <col min="28" max="36" width="0.85546875" style="30"/>
    <col min="37" max="37" width="14.85546875" style="30" customWidth="1"/>
    <col min="38" max="38" width="0.140625" style="30" customWidth="1"/>
    <col min="39" max="39" width="0.85546875" style="30" hidden="1" customWidth="1"/>
    <col min="40" max="40" width="3.85546875" style="30" hidden="1" customWidth="1"/>
    <col min="41" max="41" width="5" style="30" hidden="1" customWidth="1"/>
    <col min="42" max="42" width="7.7109375" style="30" bestFit="1" customWidth="1"/>
    <col min="43" max="44" width="0.85546875" style="30"/>
    <col min="45" max="45" width="10.5703125" style="30" customWidth="1"/>
    <col min="46" max="46" width="7.140625" style="30" bestFit="1" customWidth="1"/>
    <col min="47" max="48" width="0.85546875" style="30"/>
    <col min="49" max="49" width="11.7109375" style="30" customWidth="1"/>
    <col min="50" max="51" width="0.85546875" style="30"/>
    <col min="52" max="52" width="0.5703125" style="30" customWidth="1"/>
    <col min="53" max="53" width="9.42578125" style="30" customWidth="1"/>
    <col min="54" max="56" width="0.85546875" style="30"/>
    <col min="57" max="57" width="7.85546875" style="30" customWidth="1"/>
    <col min="58" max="60" width="0.85546875" style="30"/>
    <col min="61" max="61" width="6.42578125" style="30" customWidth="1"/>
    <col min="62" max="65" width="0.85546875" style="30"/>
    <col min="66" max="66" width="9.42578125" style="30" customWidth="1"/>
    <col min="67" max="69" width="0.85546875" style="30"/>
    <col min="70" max="70" width="11" style="30" customWidth="1"/>
    <col min="71" max="71" width="3.85546875" style="30" bestFit="1" customWidth="1"/>
    <col min="72" max="73" width="0.85546875" style="30"/>
    <col min="74" max="74" width="14" style="30" customWidth="1"/>
    <col min="75" max="75" width="1.7109375" style="30" bestFit="1" customWidth="1"/>
    <col min="76" max="77" width="0.85546875" style="30"/>
    <col min="78" max="78" width="15.42578125" style="30" customWidth="1"/>
    <col min="79" max="79" width="1.7109375" style="30" bestFit="1" customWidth="1"/>
    <col min="80" max="95" width="0.85546875" style="30"/>
    <col min="96" max="96" width="34.5703125" style="30" customWidth="1"/>
    <col min="97" max="97" width="7.140625" style="30" bestFit="1" customWidth="1"/>
    <col min="98" max="99" width="0.85546875" style="30"/>
    <col min="100" max="100" width="9.42578125" style="30" customWidth="1"/>
    <col min="101" max="101" width="4.5703125" style="30" bestFit="1" customWidth="1"/>
    <col min="102" max="103" width="0.85546875" style="30"/>
    <col min="104" max="104" width="8.140625" style="30" customWidth="1"/>
    <col min="105" max="108" width="0.85546875" style="30"/>
    <col min="109" max="109" width="10.140625" style="30" customWidth="1"/>
    <col min="110" max="113" width="0.85546875" style="30"/>
    <col min="114" max="114" width="8.85546875" style="30" customWidth="1"/>
    <col min="115" max="118" width="0.85546875" style="30"/>
    <col min="119" max="119" width="13.7109375" style="30" customWidth="1"/>
    <col min="120" max="120" width="0.140625" style="30" hidden="1" customWidth="1"/>
    <col min="121" max="122" width="0.85546875" style="30" hidden="1" customWidth="1"/>
    <col min="123" max="123" width="2.140625" style="30" customWidth="1"/>
    <col min="124" max="128" width="0.85546875" style="30"/>
    <col min="129" max="129" width="10.7109375" style="30" customWidth="1"/>
    <col min="130" max="138" width="0.85546875" style="30"/>
    <col min="139" max="139" width="11.5703125" style="30" customWidth="1"/>
    <col min="140" max="143" width="0.85546875" style="30" hidden="1" customWidth="1"/>
    <col min="144" max="144" width="33.85546875" style="30" customWidth="1"/>
    <col min="145" max="145" width="6.7109375" style="30" customWidth="1"/>
    <col min="146" max="146" width="15.28515625" style="30" customWidth="1"/>
    <col min="147" max="147" width="4.42578125" style="30" customWidth="1"/>
    <col min="148" max="148" width="10.140625" style="30" hidden="1" customWidth="1"/>
    <col min="149" max="150" width="4.5703125" style="30" hidden="1" customWidth="1"/>
    <col min="151" max="151" width="6.42578125" style="30" customWidth="1"/>
    <col min="152" max="154" width="0.85546875" style="30"/>
    <col min="155" max="155" width="0.85546875" style="30" customWidth="1"/>
    <col min="156" max="156" width="1.5703125" style="30" customWidth="1"/>
    <col min="157" max="161" width="0.85546875" style="30"/>
    <col min="162" max="162" width="7.140625" style="30" customWidth="1"/>
    <col min="163" max="165" width="0.85546875" style="30"/>
    <col min="166" max="166" width="9.42578125" style="30" customWidth="1"/>
    <col min="167" max="169" width="0.85546875" style="30"/>
    <col min="170" max="170" width="10.85546875" style="30" customWidth="1"/>
    <col min="171" max="172" width="0.85546875" style="30"/>
    <col min="173" max="174" width="0.85546875" style="30" customWidth="1"/>
    <col min="175" max="175" width="9.42578125" style="30" customWidth="1"/>
    <col min="176" max="16384" width="0.85546875" style="30"/>
  </cols>
  <sheetData>
    <row r="1" spans="80:175" s="28" customFormat="1" ht="12">
      <c r="FS1" s="29" t="s">
        <v>4</v>
      </c>
    </row>
    <row r="2" spans="80:175" s="28" customFormat="1" ht="11.25" customHeight="1">
      <c r="FS2" s="29" t="s">
        <v>34</v>
      </c>
    </row>
    <row r="3" spans="80:175" s="28" customFormat="1" ht="11.25" customHeight="1">
      <c r="FS3" s="29" t="s">
        <v>5</v>
      </c>
    </row>
    <row r="4" spans="80:175" ht="5.25" customHeight="1"/>
    <row r="5" spans="80:175" s="31" customFormat="1" ht="11.25">
      <c r="FS5" s="32" t="s">
        <v>9</v>
      </c>
    </row>
    <row r="6" spans="80:175" s="31" customFormat="1" ht="11.25">
      <c r="FS6" s="32" t="s">
        <v>19</v>
      </c>
    </row>
    <row r="7" spans="80:175" s="25" customFormat="1" ht="15">
      <c r="EU7" s="25" t="s">
        <v>107</v>
      </c>
    </row>
    <row r="8" spans="80:175" s="25" customFormat="1" ht="15">
      <c r="FS8" s="24" t="s">
        <v>20</v>
      </c>
    </row>
    <row r="9" spans="80:175" s="25" customFormat="1" ht="15"/>
    <row r="10" spans="80:175" s="25" customFormat="1" ht="15">
      <c r="DE10" s="194" t="s">
        <v>21</v>
      </c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</row>
    <row r="11" spans="80:175" s="25" customFormat="1" ht="15">
      <c r="DE11" s="194" t="s">
        <v>22</v>
      </c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</row>
    <row r="12" spans="80:175" s="25" customFormat="1" ht="15">
      <c r="DE12" s="161" t="s">
        <v>113</v>
      </c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V12" s="161" t="s">
        <v>112</v>
      </c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</row>
    <row r="13" spans="80:175" s="25" customFormat="1" ht="12.75" customHeight="1"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202" t="s">
        <v>24</v>
      </c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33"/>
      <c r="EE13" s="202" t="s">
        <v>0</v>
      </c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33"/>
      <c r="EV13" s="202" t="s">
        <v>23</v>
      </c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</row>
    <row r="14" spans="80:175" s="25" customFormat="1" ht="15">
      <c r="DT14" s="188" t="s">
        <v>8</v>
      </c>
      <c r="DU14" s="188"/>
      <c r="DV14" s="193" t="s">
        <v>80</v>
      </c>
      <c r="DW14" s="193"/>
      <c r="DX14" s="193"/>
      <c r="DY14" s="193"/>
      <c r="DZ14" s="200" t="s">
        <v>8</v>
      </c>
      <c r="EA14" s="200"/>
      <c r="EB14" s="193" t="s">
        <v>146</v>
      </c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88">
        <v>20</v>
      </c>
      <c r="ET14" s="188"/>
      <c r="EU14" s="188"/>
      <c r="EV14" s="188"/>
      <c r="EW14" s="187" t="s">
        <v>69</v>
      </c>
      <c r="EX14" s="187"/>
      <c r="EY14" s="187"/>
      <c r="EZ14" s="187"/>
      <c r="FA14" s="200" t="s">
        <v>1</v>
      </c>
      <c r="FB14" s="200"/>
      <c r="FC14" s="200"/>
      <c r="FD14" s="200"/>
    </row>
    <row r="15" spans="80:175" s="25" customFormat="1" ht="15">
      <c r="DT15" s="24"/>
      <c r="DU15" s="24"/>
      <c r="DV15" s="1"/>
      <c r="DW15" s="1"/>
      <c r="DX15" s="1"/>
      <c r="DY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24"/>
      <c r="ET15" s="24"/>
      <c r="EU15" s="24"/>
      <c r="EV15" s="24"/>
      <c r="EW15" s="34"/>
      <c r="EX15" s="34"/>
      <c r="EY15" s="34"/>
      <c r="EZ15" s="34"/>
    </row>
    <row r="16" spans="80:175" s="25" customFormat="1" ht="15">
      <c r="DT16" s="24"/>
      <c r="DU16" s="24"/>
      <c r="DV16" s="1"/>
      <c r="DW16" s="1"/>
      <c r="DX16" s="1"/>
      <c r="DY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24"/>
      <c r="ET16" s="24"/>
      <c r="EU16" s="24"/>
      <c r="EV16" s="24"/>
      <c r="EW16" s="34"/>
      <c r="EX16" s="34"/>
      <c r="EY16" s="34"/>
      <c r="EZ16" s="34"/>
    </row>
    <row r="17" spans="5:175" s="25" customFormat="1" ht="15.75">
      <c r="E17" s="201" t="s">
        <v>37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</row>
    <row r="18" spans="5:175" s="27" customFormat="1" ht="15.75">
      <c r="E18" s="201" t="s">
        <v>38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</row>
    <row r="19" spans="5:175" s="27" customFormat="1" ht="15.75">
      <c r="AW19" s="3"/>
      <c r="AX19" s="3"/>
      <c r="AY19" s="3"/>
      <c r="AZ19" s="3"/>
      <c r="BA19" s="3"/>
      <c r="BB19" s="3"/>
      <c r="BC19" s="3"/>
      <c r="BD19" s="3"/>
      <c r="BE19" s="26"/>
      <c r="BF19" s="26"/>
      <c r="BG19" s="26"/>
      <c r="BH19" s="26"/>
      <c r="BJ19" s="2"/>
      <c r="BK19" s="2"/>
      <c r="BL19" s="2"/>
      <c r="BM19" s="2"/>
      <c r="BN19" s="210" t="s">
        <v>161</v>
      </c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03"/>
      <c r="DB19" s="203"/>
      <c r="DC19" s="203"/>
      <c r="DD19" s="203"/>
      <c r="DE19" s="208"/>
      <c r="DF19" s="208"/>
      <c r="DG19" s="208"/>
      <c r="DH19" s="208"/>
      <c r="DI19" s="208"/>
      <c r="DJ19" s="208"/>
      <c r="DK19" s="208"/>
    </row>
    <row r="20" spans="5:175" s="25" customFormat="1" ht="13.5" customHeight="1"/>
    <row r="21" spans="5:175" s="25" customFormat="1" ht="14.25" customHeight="1">
      <c r="FF21" s="205" t="s">
        <v>6</v>
      </c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7"/>
    </row>
    <row r="22" spans="5:175" s="25" customFormat="1" ht="15">
      <c r="FC22" s="24"/>
      <c r="FD22" s="24" t="s">
        <v>10</v>
      </c>
      <c r="FF22" s="209" t="s">
        <v>114</v>
      </c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</row>
    <row r="23" spans="5:175" s="25" customFormat="1" ht="28.5" customHeight="1">
      <c r="E23" s="198" t="s">
        <v>35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 t="s">
        <v>108</v>
      </c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FC23" s="24"/>
      <c r="FD23" s="24" t="s">
        <v>11</v>
      </c>
      <c r="FF23" s="195" t="s">
        <v>116</v>
      </c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7"/>
    </row>
    <row r="24" spans="5:175" s="25" customFormat="1" ht="28.5" customHeight="1"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FC24" s="24"/>
      <c r="FD24" s="24" t="s">
        <v>12</v>
      </c>
      <c r="FF24" s="204" t="s">
        <v>117</v>
      </c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</row>
    <row r="25" spans="5:175" s="25" customFormat="1" ht="33.75" customHeight="1"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FC25" s="24"/>
      <c r="FD25" s="24" t="s">
        <v>13</v>
      </c>
      <c r="FF25" s="204" t="s">
        <v>118</v>
      </c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</row>
    <row r="26" spans="5:175" s="25" customFormat="1" ht="39.75" customHeight="1">
      <c r="E26" s="25" t="s">
        <v>7</v>
      </c>
      <c r="CA26" s="23"/>
      <c r="CB26" s="23"/>
      <c r="CC26" s="23"/>
      <c r="CD26" s="23"/>
      <c r="CE26" s="23"/>
      <c r="CF26" s="23"/>
      <c r="CG26" s="23"/>
      <c r="CH26" s="212" t="s">
        <v>109</v>
      </c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FC26" s="24"/>
      <c r="FD26" s="24" t="s">
        <v>14</v>
      </c>
      <c r="FF26" s="195" t="s">
        <v>119</v>
      </c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7"/>
    </row>
    <row r="27" spans="5:175" s="25" customFormat="1" ht="27.75" customHeight="1">
      <c r="E27" s="35" t="s">
        <v>26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23"/>
      <c r="CB27" s="23"/>
      <c r="CC27" s="23"/>
      <c r="CD27" s="23"/>
      <c r="CE27" s="23"/>
      <c r="CF27" s="23"/>
      <c r="CG27" s="23"/>
      <c r="CH27" s="212" t="s">
        <v>110</v>
      </c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FC27" s="24"/>
      <c r="FD27" s="24" t="s">
        <v>25</v>
      </c>
      <c r="FF27" s="195" t="s">
        <v>66</v>
      </c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7"/>
    </row>
    <row r="28" spans="5:175" s="25" customFormat="1" ht="15" customHeight="1">
      <c r="E28" s="25" t="s">
        <v>102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6"/>
      <c r="CB28" s="36"/>
      <c r="CC28" s="36"/>
      <c r="CD28" s="36"/>
      <c r="CE28" s="36"/>
      <c r="CF28" s="36"/>
      <c r="CG28" s="36"/>
      <c r="CH28" s="211" t="s">
        <v>115</v>
      </c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T28" s="37"/>
      <c r="EU28" s="37"/>
      <c r="EV28" s="37"/>
      <c r="EW28" s="37"/>
      <c r="EX28" s="37"/>
      <c r="EY28" s="37"/>
      <c r="EZ28" s="37"/>
      <c r="FA28" s="37"/>
      <c r="FB28" s="37"/>
      <c r="FC28" s="38"/>
      <c r="FD28" s="38" t="s">
        <v>15</v>
      </c>
      <c r="FE28" s="37"/>
      <c r="FF28" s="242" t="s">
        <v>120</v>
      </c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4"/>
    </row>
    <row r="29" spans="5:175" s="25" customFormat="1" ht="47.25" customHeight="1">
      <c r="E29" s="35" t="s">
        <v>27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6"/>
      <c r="CB29" s="36"/>
      <c r="CC29" s="36"/>
      <c r="CD29" s="36"/>
      <c r="CE29" s="36"/>
      <c r="CF29" s="36"/>
      <c r="CG29" s="36"/>
      <c r="CH29" s="211" t="s">
        <v>111</v>
      </c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T29" s="37"/>
      <c r="EU29" s="37"/>
      <c r="EV29" s="37"/>
      <c r="EW29" s="37"/>
      <c r="EX29" s="37"/>
      <c r="EY29" s="37"/>
      <c r="EZ29" s="37"/>
      <c r="FA29" s="37"/>
      <c r="FB29" s="37"/>
      <c r="FC29" s="38"/>
      <c r="FD29" s="38"/>
      <c r="FE29" s="37"/>
      <c r="FF29" s="239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1"/>
    </row>
    <row r="30" spans="5:175" s="25" customFormat="1" ht="60" customHeight="1">
      <c r="E30" s="198" t="s">
        <v>105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212" t="s">
        <v>108</v>
      </c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8"/>
      <c r="FD30" s="38" t="s">
        <v>15</v>
      </c>
      <c r="FE30" s="37"/>
      <c r="FF30" s="195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7"/>
    </row>
    <row r="31" spans="5:175" s="25" customFormat="1" ht="60" customHeight="1">
      <c r="E31" s="35" t="s">
        <v>28</v>
      </c>
      <c r="CA31" s="36"/>
      <c r="CB31" s="36"/>
      <c r="CC31" s="36"/>
      <c r="CD31" s="36"/>
      <c r="CE31" s="36"/>
      <c r="CF31" s="36"/>
      <c r="CG31" s="36"/>
      <c r="CH31" s="211" t="s">
        <v>111</v>
      </c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FC31" s="24"/>
      <c r="FD31" s="24"/>
      <c r="FF31" s="195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7"/>
    </row>
    <row r="32" spans="5:175" s="25" customFormat="1" ht="15">
      <c r="E32" s="25" t="s">
        <v>29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9"/>
      <c r="CB32" s="39"/>
      <c r="CC32" s="39"/>
      <c r="CD32" s="39"/>
      <c r="CE32" s="39"/>
      <c r="CF32" s="39"/>
      <c r="CG32" s="39"/>
      <c r="CH32" s="238">
        <v>5</v>
      </c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FC32" s="24"/>
      <c r="FD32" s="24"/>
      <c r="FF32" s="239"/>
      <c r="FG32" s="240"/>
      <c r="FH32" s="240"/>
      <c r="FI32" s="240"/>
      <c r="FJ32" s="240"/>
      <c r="FK32" s="240"/>
      <c r="FL32" s="240"/>
      <c r="FM32" s="240"/>
      <c r="FN32" s="240"/>
      <c r="FO32" s="240"/>
      <c r="FP32" s="240"/>
      <c r="FQ32" s="240"/>
      <c r="FR32" s="240"/>
      <c r="FS32" s="241"/>
    </row>
    <row r="33" spans="5:175" s="25" customFormat="1" ht="12.75" customHeight="1">
      <c r="CB33" s="40"/>
      <c r="CC33" s="40"/>
      <c r="CD33" s="40"/>
      <c r="CE33" s="40"/>
      <c r="CF33" s="40"/>
      <c r="CH33" s="162" t="s">
        <v>103</v>
      </c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FC33" s="24"/>
      <c r="FD33" s="24" t="s">
        <v>36</v>
      </c>
      <c r="FE33" s="37"/>
      <c r="FF33" s="242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4"/>
    </row>
    <row r="34" spans="5:175" s="25" customFormat="1" ht="13.5" customHeight="1">
      <c r="FD34" s="24" t="s">
        <v>16</v>
      </c>
      <c r="FF34" s="239"/>
      <c r="FG34" s="240"/>
      <c r="FH34" s="240"/>
      <c r="FI34" s="240"/>
      <c r="FJ34" s="240"/>
      <c r="FK34" s="240"/>
      <c r="FL34" s="240"/>
      <c r="FM34" s="240"/>
      <c r="FN34" s="240"/>
      <c r="FO34" s="240"/>
      <c r="FP34" s="240"/>
      <c r="FQ34" s="240"/>
      <c r="FR34" s="240"/>
      <c r="FS34" s="241"/>
    </row>
    <row r="35" spans="5:175" s="25" customFormat="1" ht="14.25" customHeight="1">
      <c r="E35" s="25" t="s">
        <v>32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FD35" s="24" t="s">
        <v>31</v>
      </c>
      <c r="FF35" s="195" t="s">
        <v>30</v>
      </c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7"/>
    </row>
    <row r="36" spans="5:175" s="25" customFormat="1" ht="10.5" customHeight="1"/>
    <row r="37" spans="5:175" s="41" customFormat="1" ht="15.75" customHeight="1">
      <c r="EG37" s="42"/>
      <c r="EH37" s="42"/>
      <c r="EI37" s="42"/>
      <c r="EK37" s="43" t="s">
        <v>100</v>
      </c>
      <c r="EM37" s="231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232"/>
      <c r="FG37" s="232"/>
      <c r="FH37" s="232"/>
      <c r="FI37" s="232"/>
      <c r="FJ37" s="232"/>
      <c r="FK37" s="232"/>
      <c r="FL37" s="232"/>
      <c r="FM37" s="232"/>
      <c r="FN37" s="232"/>
      <c r="FO37" s="232"/>
      <c r="FP37" s="232"/>
      <c r="FQ37" s="232"/>
      <c r="FR37" s="232"/>
      <c r="FS37" s="233"/>
    </row>
    <row r="38" spans="5:175" s="31" customFormat="1" ht="10.5" customHeight="1"/>
    <row r="39" spans="5:175" s="44" customFormat="1" ht="33.75" customHeight="1">
      <c r="E39" s="213" t="s">
        <v>39</v>
      </c>
      <c r="F39" s="214"/>
      <c r="G39" s="214"/>
      <c r="H39" s="215"/>
      <c r="I39" s="213" t="s">
        <v>197</v>
      </c>
      <c r="J39" s="214"/>
      <c r="K39" s="214"/>
      <c r="L39" s="214"/>
      <c r="M39" s="214"/>
      <c r="N39" s="214"/>
      <c r="O39" s="214"/>
      <c r="P39" s="245"/>
      <c r="Q39" s="245"/>
      <c r="R39" s="245"/>
      <c r="S39" s="246"/>
      <c r="T39" s="98" t="s">
        <v>40</v>
      </c>
      <c r="U39" s="119"/>
      <c r="V39" s="119"/>
      <c r="W39" s="119"/>
      <c r="X39" s="119"/>
      <c r="Y39" s="119"/>
      <c r="Z39" s="119"/>
      <c r="AA39" s="120"/>
      <c r="AB39" s="254" t="s">
        <v>133</v>
      </c>
      <c r="AC39" s="255"/>
      <c r="AD39" s="255"/>
      <c r="AE39" s="255"/>
      <c r="AF39" s="255"/>
      <c r="AG39" s="255"/>
      <c r="AH39" s="255"/>
      <c r="AI39" s="255"/>
      <c r="AJ39" s="255"/>
      <c r="AK39" s="256"/>
      <c r="AL39" s="228" t="s">
        <v>91</v>
      </c>
      <c r="AM39" s="229"/>
      <c r="AN39" s="229"/>
      <c r="AO39" s="230"/>
      <c r="AP39" s="98" t="s">
        <v>98</v>
      </c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213" t="s">
        <v>41</v>
      </c>
      <c r="BK39" s="214"/>
      <c r="BL39" s="214"/>
      <c r="BM39" s="214"/>
      <c r="BN39" s="214"/>
      <c r="BO39" s="214"/>
      <c r="BP39" s="214"/>
      <c r="BQ39" s="214"/>
      <c r="BR39" s="215"/>
      <c r="BS39" s="98" t="s">
        <v>42</v>
      </c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20"/>
      <c r="CM39" s="228" t="s">
        <v>93</v>
      </c>
      <c r="CN39" s="229"/>
      <c r="CO39" s="229"/>
      <c r="CP39" s="229"/>
      <c r="CQ39" s="229"/>
      <c r="CR39" s="230"/>
      <c r="CS39" s="98" t="s">
        <v>125</v>
      </c>
      <c r="CT39" s="119"/>
      <c r="CU39" s="119"/>
      <c r="CV39" s="119"/>
      <c r="CW39" s="119"/>
      <c r="CX39" s="119"/>
      <c r="CY39" s="119"/>
      <c r="CZ39" s="120"/>
      <c r="DA39" s="98" t="s">
        <v>126</v>
      </c>
      <c r="DB39" s="119"/>
      <c r="DC39" s="119"/>
      <c r="DD39" s="119"/>
      <c r="DE39" s="119"/>
      <c r="DF39" s="119"/>
      <c r="DG39" s="119"/>
      <c r="DH39" s="119"/>
      <c r="DI39" s="119"/>
      <c r="DJ39" s="120"/>
      <c r="DK39" s="228" t="s">
        <v>43</v>
      </c>
      <c r="DL39" s="229"/>
      <c r="DM39" s="229"/>
      <c r="DN39" s="229"/>
      <c r="DO39" s="230"/>
      <c r="DP39" s="228" t="s">
        <v>94</v>
      </c>
      <c r="DQ39" s="229"/>
      <c r="DR39" s="229"/>
      <c r="DS39" s="229"/>
      <c r="DT39" s="229"/>
      <c r="DU39" s="229"/>
      <c r="DV39" s="229"/>
      <c r="DW39" s="229"/>
      <c r="DX39" s="229"/>
      <c r="DY39" s="229"/>
      <c r="DZ39" s="230"/>
      <c r="EA39" s="228" t="s">
        <v>89</v>
      </c>
      <c r="EB39" s="229"/>
      <c r="EC39" s="229"/>
      <c r="ED39" s="229"/>
      <c r="EE39" s="229"/>
      <c r="EF39" s="229"/>
      <c r="EG39" s="229"/>
      <c r="EH39" s="229"/>
      <c r="EI39" s="230"/>
      <c r="EJ39" s="228" t="s">
        <v>95</v>
      </c>
      <c r="EK39" s="229"/>
      <c r="EL39" s="229"/>
      <c r="EM39" s="229"/>
      <c r="EN39" s="230"/>
      <c r="EO39" s="228" t="s">
        <v>96</v>
      </c>
      <c r="EP39" s="229"/>
      <c r="EQ39" s="229"/>
      <c r="ER39" s="229"/>
      <c r="ES39" s="229"/>
      <c r="ET39" s="230"/>
      <c r="EU39" s="228" t="s">
        <v>99</v>
      </c>
      <c r="EV39" s="229"/>
      <c r="EW39" s="229"/>
      <c r="EX39" s="229"/>
      <c r="EY39" s="229"/>
      <c r="EZ39" s="230"/>
      <c r="FA39" s="228" t="s">
        <v>104</v>
      </c>
      <c r="FB39" s="229"/>
      <c r="FC39" s="229"/>
      <c r="FD39" s="229"/>
      <c r="FE39" s="229"/>
      <c r="FF39" s="230"/>
      <c r="FG39" s="228" t="s">
        <v>44</v>
      </c>
      <c r="FH39" s="229"/>
      <c r="FI39" s="229"/>
      <c r="FJ39" s="230"/>
      <c r="FK39" s="228" t="s">
        <v>45</v>
      </c>
      <c r="FL39" s="229"/>
      <c r="FM39" s="229"/>
      <c r="FN39" s="230"/>
      <c r="FO39" s="228" t="s">
        <v>97</v>
      </c>
      <c r="FP39" s="229"/>
      <c r="FQ39" s="229"/>
      <c r="FR39" s="229"/>
      <c r="FS39" s="230"/>
    </row>
    <row r="40" spans="5:175" s="44" customFormat="1" ht="33.75" customHeight="1">
      <c r="E40" s="216"/>
      <c r="F40" s="217"/>
      <c r="G40" s="217"/>
      <c r="H40" s="218"/>
      <c r="I40" s="216"/>
      <c r="J40" s="217"/>
      <c r="K40" s="217"/>
      <c r="L40" s="217"/>
      <c r="M40" s="217"/>
      <c r="N40" s="217"/>
      <c r="O40" s="217"/>
      <c r="P40" s="247"/>
      <c r="Q40" s="247"/>
      <c r="R40" s="247"/>
      <c r="S40" s="248"/>
      <c r="T40" s="222" t="s">
        <v>46</v>
      </c>
      <c r="U40" s="223"/>
      <c r="V40" s="223"/>
      <c r="W40" s="224"/>
      <c r="X40" s="222" t="s">
        <v>47</v>
      </c>
      <c r="Y40" s="223"/>
      <c r="Z40" s="223"/>
      <c r="AA40" s="224"/>
      <c r="AB40" s="257"/>
      <c r="AC40" s="258"/>
      <c r="AD40" s="258"/>
      <c r="AE40" s="258"/>
      <c r="AF40" s="258"/>
      <c r="AG40" s="258"/>
      <c r="AH40" s="258"/>
      <c r="AI40" s="258"/>
      <c r="AJ40" s="258"/>
      <c r="AK40" s="259"/>
      <c r="AL40" s="222"/>
      <c r="AM40" s="223"/>
      <c r="AN40" s="223"/>
      <c r="AO40" s="224"/>
      <c r="AP40" s="268" t="s">
        <v>86</v>
      </c>
      <c r="AQ40" s="269"/>
      <c r="AR40" s="269"/>
      <c r="AS40" s="270"/>
      <c r="AT40" s="228" t="s">
        <v>48</v>
      </c>
      <c r="AU40" s="229"/>
      <c r="AV40" s="229"/>
      <c r="AW40" s="230"/>
      <c r="AX40" s="119" t="s">
        <v>3</v>
      </c>
      <c r="AY40" s="119"/>
      <c r="AZ40" s="119"/>
      <c r="BA40" s="119"/>
      <c r="BB40" s="119"/>
      <c r="BC40" s="119"/>
      <c r="BD40" s="119"/>
      <c r="BE40" s="120"/>
      <c r="BF40" s="228" t="s">
        <v>49</v>
      </c>
      <c r="BG40" s="229"/>
      <c r="BH40" s="229"/>
      <c r="BI40" s="230"/>
      <c r="BJ40" s="228" t="s">
        <v>46</v>
      </c>
      <c r="BK40" s="229"/>
      <c r="BL40" s="229"/>
      <c r="BM40" s="229"/>
      <c r="BN40" s="230"/>
      <c r="BO40" s="228" t="s">
        <v>50</v>
      </c>
      <c r="BP40" s="229"/>
      <c r="BQ40" s="229"/>
      <c r="BR40" s="230"/>
      <c r="BS40" s="222" t="s">
        <v>2</v>
      </c>
      <c r="BT40" s="223"/>
      <c r="BU40" s="223"/>
      <c r="BV40" s="224"/>
      <c r="BW40" s="222" t="s">
        <v>48</v>
      </c>
      <c r="BX40" s="223"/>
      <c r="BY40" s="223"/>
      <c r="BZ40" s="224"/>
      <c r="CA40" s="220" t="s">
        <v>3</v>
      </c>
      <c r="CB40" s="220"/>
      <c r="CC40" s="220"/>
      <c r="CD40" s="220"/>
      <c r="CE40" s="220"/>
      <c r="CF40" s="220"/>
      <c r="CG40" s="220"/>
      <c r="CH40" s="221"/>
      <c r="CI40" s="228" t="s">
        <v>49</v>
      </c>
      <c r="CJ40" s="229"/>
      <c r="CK40" s="229"/>
      <c r="CL40" s="230"/>
      <c r="CM40" s="222"/>
      <c r="CN40" s="223"/>
      <c r="CO40" s="223"/>
      <c r="CP40" s="223"/>
      <c r="CQ40" s="223"/>
      <c r="CR40" s="224"/>
      <c r="CS40" s="228" t="s">
        <v>51</v>
      </c>
      <c r="CT40" s="229"/>
      <c r="CU40" s="229"/>
      <c r="CV40" s="230"/>
      <c r="CW40" s="228" t="s">
        <v>52</v>
      </c>
      <c r="CX40" s="229"/>
      <c r="CY40" s="229"/>
      <c r="CZ40" s="230"/>
      <c r="DA40" s="228" t="s">
        <v>87</v>
      </c>
      <c r="DB40" s="229"/>
      <c r="DC40" s="229"/>
      <c r="DD40" s="229"/>
      <c r="DE40" s="230"/>
      <c r="DF40" s="228" t="s">
        <v>88</v>
      </c>
      <c r="DG40" s="229"/>
      <c r="DH40" s="229"/>
      <c r="DI40" s="229"/>
      <c r="DJ40" s="230"/>
      <c r="DK40" s="222"/>
      <c r="DL40" s="223"/>
      <c r="DM40" s="223"/>
      <c r="DN40" s="223"/>
      <c r="DO40" s="224"/>
      <c r="DP40" s="222"/>
      <c r="DQ40" s="223"/>
      <c r="DR40" s="223"/>
      <c r="DS40" s="223"/>
      <c r="DT40" s="223"/>
      <c r="DU40" s="223"/>
      <c r="DV40" s="223"/>
      <c r="DW40" s="223"/>
      <c r="DX40" s="223"/>
      <c r="DY40" s="223"/>
      <c r="DZ40" s="224"/>
      <c r="EA40" s="222"/>
      <c r="EB40" s="223"/>
      <c r="EC40" s="223"/>
      <c r="ED40" s="223"/>
      <c r="EE40" s="223"/>
      <c r="EF40" s="223"/>
      <c r="EG40" s="223"/>
      <c r="EH40" s="223"/>
      <c r="EI40" s="224"/>
      <c r="EJ40" s="222"/>
      <c r="EK40" s="223"/>
      <c r="EL40" s="223"/>
      <c r="EM40" s="223"/>
      <c r="EN40" s="224"/>
      <c r="EO40" s="222"/>
      <c r="EP40" s="223"/>
      <c r="EQ40" s="223"/>
      <c r="ER40" s="223"/>
      <c r="ES40" s="223"/>
      <c r="ET40" s="224"/>
      <c r="EU40" s="222"/>
      <c r="EV40" s="223"/>
      <c r="EW40" s="223"/>
      <c r="EX40" s="223"/>
      <c r="EY40" s="223"/>
      <c r="EZ40" s="224"/>
      <c r="FA40" s="222"/>
      <c r="FB40" s="223"/>
      <c r="FC40" s="223"/>
      <c r="FD40" s="223"/>
      <c r="FE40" s="223"/>
      <c r="FF40" s="224"/>
      <c r="FG40" s="222"/>
      <c r="FH40" s="223"/>
      <c r="FI40" s="223"/>
      <c r="FJ40" s="224"/>
      <c r="FK40" s="222"/>
      <c r="FL40" s="223"/>
      <c r="FM40" s="223"/>
      <c r="FN40" s="224"/>
      <c r="FO40" s="222"/>
      <c r="FP40" s="223"/>
      <c r="FQ40" s="223"/>
      <c r="FR40" s="223"/>
      <c r="FS40" s="224"/>
    </row>
    <row r="41" spans="5:175" s="44" customFormat="1" ht="61.5" customHeight="1">
      <c r="E41" s="219"/>
      <c r="F41" s="220"/>
      <c r="G41" s="220"/>
      <c r="H41" s="221"/>
      <c r="I41" s="219"/>
      <c r="J41" s="220"/>
      <c r="K41" s="220"/>
      <c r="L41" s="220"/>
      <c r="M41" s="220"/>
      <c r="N41" s="220"/>
      <c r="O41" s="220"/>
      <c r="P41" s="249"/>
      <c r="Q41" s="249"/>
      <c r="R41" s="249"/>
      <c r="S41" s="250"/>
      <c r="T41" s="225"/>
      <c r="U41" s="226"/>
      <c r="V41" s="226"/>
      <c r="W41" s="227"/>
      <c r="X41" s="225"/>
      <c r="Y41" s="226"/>
      <c r="Z41" s="226"/>
      <c r="AA41" s="227"/>
      <c r="AB41" s="260"/>
      <c r="AC41" s="261"/>
      <c r="AD41" s="261"/>
      <c r="AE41" s="261"/>
      <c r="AF41" s="261"/>
      <c r="AG41" s="261"/>
      <c r="AH41" s="261"/>
      <c r="AI41" s="261"/>
      <c r="AJ41" s="261"/>
      <c r="AK41" s="262"/>
      <c r="AL41" s="225"/>
      <c r="AM41" s="226"/>
      <c r="AN41" s="226"/>
      <c r="AO41" s="227"/>
      <c r="AP41" s="271"/>
      <c r="AQ41" s="272"/>
      <c r="AR41" s="272"/>
      <c r="AS41" s="273"/>
      <c r="AT41" s="225"/>
      <c r="AU41" s="226"/>
      <c r="AV41" s="226"/>
      <c r="AW41" s="227"/>
      <c r="AX41" s="251" t="s">
        <v>17</v>
      </c>
      <c r="AY41" s="252"/>
      <c r="AZ41" s="252"/>
      <c r="BA41" s="253"/>
      <c r="BB41" s="251" t="s">
        <v>18</v>
      </c>
      <c r="BC41" s="252"/>
      <c r="BD41" s="252"/>
      <c r="BE41" s="253"/>
      <c r="BF41" s="225"/>
      <c r="BG41" s="226"/>
      <c r="BH41" s="226"/>
      <c r="BI41" s="227"/>
      <c r="BJ41" s="225"/>
      <c r="BK41" s="226"/>
      <c r="BL41" s="226"/>
      <c r="BM41" s="226"/>
      <c r="BN41" s="227"/>
      <c r="BO41" s="225"/>
      <c r="BP41" s="226"/>
      <c r="BQ41" s="226"/>
      <c r="BR41" s="227"/>
      <c r="BS41" s="225"/>
      <c r="BT41" s="226"/>
      <c r="BU41" s="226"/>
      <c r="BV41" s="227"/>
      <c r="BW41" s="225"/>
      <c r="BX41" s="226"/>
      <c r="BY41" s="226"/>
      <c r="BZ41" s="227"/>
      <c r="CA41" s="251" t="s">
        <v>17</v>
      </c>
      <c r="CB41" s="252"/>
      <c r="CC41" s="252"/>
      <c r="CD41" s="253"/>
      <c r="CE41" s="251" t="s">
        <v>18</v>
      </c>
      <c r="CF41" s="252"/>
      <c r="CG41" s="252"/>
      <c r="CH41" s="253"/>
      <c r="CI41" s="225"/>
      <c r="CJ41" s="226"/>
      <c r="CK41" s="226"/>
      <c r="CL41" s="227"/>
      <c r="CM41" s="225"/>
      <c r="CN41" s="226"/>
      <c r="CO41" s="226"/>
      <c r="CP41" s="226"/>
      <c r="CQ41" s="226"/>
      <c r="CR41" s="227"/>
      <c r="CS41" s="225"/>
      <c r="CT41" s="226"/>
      <c r="CU41" s="226"/>
      <c r="CV41" s="227"/>
      <c r="CW41" s="225"/>
      <c r="CX41" s="226"/>
      <c r="CY41" s="226"/>
      <c r="CZ41" s="227"/>
      <c r="DA41" s="225"/>
      <c r="DB41" s="226"/>
      <c r="DC41" s="226"/>
      <c r="DD41" s="226"/>
      <c r="DE41" s="227"/>
      <c r="DF41" s="225"/>
      <c r="DG41" s="226"/>
      <c r="DH41" s="226"/>
      <c r="DI41" s="226"/>
      <c r="DJ41" s="227"/>
      <c r="DK41" s="225"/>
      <c r="DL41" s="226"/>
      <c r="DM41" s="226"/>
      <c r="DN41" s="226"/>
      <c r="DO41" s="227"/>
      <c r="DP41" s="225"/>
      <c r="DQ41" s="226"/>
      <c r="DR41" s="226"/>
      <c r="DS41" s="226"/>
      <c r="DT41" s="226"/>
      <c r="DU41" s="226"/>
      <c r="DV41" s="226"/>
      <c r="DW41" s="226"/>
      <c r="DX41" s="226"/>
      <c r="DY41" s="226"/>
      <c r="DZ41" s="227"/>
      <c r="EA41" s="225"/>
      <c r="EB41" s="226"/>
      <c r="EC41" s="226"/>
      <c r="ED41" s="226"/>
      <c r="EE41" s="226"/>
      <c r="EF41" s="226"/>
      <c r="EG41" s="226"/>
      <c r="EH41" s="226"/>
      <c r="EI41" s="227"/>
      <c r="EJ41" s="225"/>
      <c r="EK41" s="226"/>
      <c r="EL41" s="226"/>
      <c r="EM41" s="226"/>
      <c r="EN41" s="227"/>
      <c r="EO41" s="225"/>
      <c r="EP41" s="226"/>
      <c r="EQ41" s="226"/>
      <c r="ER41" s="226"/>
      <c r="ES41" s="226"/>
      <c r="ET41" s="227"/>
      <c r="EU41" s="225"/>
      <c r="EV41" s="226"/>
      <c r="EW41" s="226"/>
      <c r="EX41" s="226"/>
      <c r="EY41" s="226"/>
      <c r="EZ41" s="227"/>
      <c r="FA41" s="225"/>
      <c r="FB41" s="226"/>
      <c r="FC41" s="226"/>
      <c r="FD41" s="226"/>
      <c r="FE41" s="226"/>
      <c r="FF41" s="227"/>
      <c r="FG41" s="225"/>
      <c r="FH41" s="226"/>
      <c r="FI41" s="226"/>
      <c r="FJ41" s="227"/>
      <c r="FK41" s="225"/>
      <c r="FL41" s="226"/>
      <c r="FM41" s="226"/>
      <c r="FN41" s="227"/>
      <c r="FO41" s="225"/>
      <c r="FP41" s="226"/>
      <c r="FQ41" s="226"/>
      <c r="FR41" s="226"/>
      <c r="FS41" s="227"/>
    </row>
    <row r="42" spans="5:175" s="45" customFormat="1" ht="15.75" customHeight="1">
      <c r="E42" s="181" t="s">
        <v>53</v>
      </c>
      <c r="F42" s="182"/>
      <c r="G42" s="182"/>
      <c r="H42" s="183"/>
      <c r="I42" s="234" t="s">
        <v>54</v>
      </c>
      <c r="J42" s="235"/>
      <c r="K42" s="235"/>
      <c r="L42" s="235"/>
      <c r="M42" s="235"/>
      <c r="N42" s="235"/>
      <c r="O42" s="235"/>
      <c r="P42" s="236"/>
      <c r="Q42" s="236"/>
      <c r="R42" s="236"/>
      <c r="S42" s="237"/>
      <c r="T42" s="181" t="s">
        <v>55</v>
      </c>
      <c r="U42" s="182"/>
      <c r="V42" s="182"/>
      <c r="W42" s="183"/>
      <c r="X42" s="181" t="s">
        <v>56</v>
      </c>
      <c r="Y42" s="182"/>
      <c r="Z42" s="182"/>
      <c r="AA42" s="183"/>
      <c r="AB42" s="181" t="s">
        <v>57</v>
      </c>
      <c r="AC42" s="182"/>
      <c r="AD42" s="182"/>
      <c r="AE42" s="182"/>
      <c r="AF42" s="182"/>
      <c r="AG42" s="182"/>
      <c r="AH42" s="182"/>
      <c r="AI42" s="182"/>
      <c r="AJ42" s="182"/>
      <c r="AK42" s="183"/>
      <c r="AL42" s="181" t="s">
        <v>58</v>
      </c>
      <c r="AM42" s="182"/>
      <c r="AN42" s="182"/>
      <c r="AO42" s="183"/>
      <c r="AP42" s="181" t="s">
        <v>59</v>
      </c>
      <c r="AQ42" s="182"/>
      <c r="AR42" s="182"/>
      <c r="AS42" s="183"/>
      <c r="AT42" s="181" t="s">
        <v>60</v>
      </c>
      <c r="AU42" s="182"/>
      <c r="AV42" s="182"/>
      <c r="AW42" s="183"/>
      <c r="AX42" s="181" t="s">
        <v>61</v>
      </c>
      <c r="AY42" s="182"/>
      <c r="AZ42" s="182"/>
      <c r="BA42" s="183"/>
      <c r="BB42" s="181" t="s">
        <v>62</v>
      </c>
      <c r="BC42" s="182"/>
      <c r="BD42" s="182"/>
      <c r="BE42" s="183"/>
      <c r="BF42" s="181" t="s">
        <v>63</v>
      </c>
      <c r="BG42" s="182"/>
      <c r="BH42" s="182"/>
      <c r="BI42" s="183"/>
      <c r="BJ42" s="181" t="s">
        <v>64</v>
      </c>
      <c r="BK42" s="182"/>
      <c r="BL42" s="182"/>
      <c r="BM42" s="182"/>
      <c r="BN42" s="183"/>
      <c r="BO42" s="181" t="s">
        <v>65</v>
      </c>
      <c r="BP42" s="182"/>
      <c r="BQ42" s="182"/>
      <c r="BR42" s="183"/>
      <c r="BS42" s="181" t="s">
        <v>66</v>
      </c>
      <c r="BT42" s="182"/>
      <c r="BU42" s="182"/>
      <c r="BV42" s="183"/>
      <c r="BW42" s="181" t="s">
        <v>67</v>
      </c>
      <c r="BX42" s="182"/>
      <c r="BY42" s="182"/>
      <c r="BZ42" s="183"/>
      <c r="CA42" s="181" t="s">
        <v>68</v>
      </c>
      <c r="CB42" s="182"/>
      <c r="CC42" s="182"/>
      <c r="CD42" s="183"/>
      <c r="CE42" s="181" t="s">
        <v>69</v>
      </c>
      <c r="CF42" s="182"/>
      <c r="CG42" s="182"/>
      <c r="CH42" s="183"/>
      <c r="CI42" s="181" t="s">
        <v>70</v>
      </c>
      <c r="CJ42" s="182"/>
      <c r="CK42" s="182"/>
      <c r="CL42" s="183"/>
      <c r="CM42" s="181" t="s">
        <v>71</v>
      </c>
      <c r="CN42" s="182"/>
      <c r="CO42" s="182"/>
      <c r="CP42" s="182"/>
      <c r="CQ42" s="182"/>
      <c r="CR42" s="183"/>
      <c r="CS42" s="181" t="s">
        <v>72</v>
      </c>
      <c r="CT42" s="182"/>
      <c r="CU42" s="182"/>
      <c r="CV42" s="183"/>
      <c r="CW42" s="181" t="s">
        <v>73</v>
      </c>
      <c r="CX42" s="182"/>
      <c r="CY42" s="182"/>
      <c r="CZ42" s="183"/>
      <c r="DA42" s="181" t="s">
        <v>74</v>
      </c>
      <c r="DB42" s="182"/>
      <c r="DC42" s="182"/>
      <c r="DD42" s="182"/>
      <c r="DE42" s="183"/>
      <c r="DF42" s="181" t="s">
        <v>75</v>
      </c>
      <c r="DG42" s="182"/>
      <c r="DH42" s="182"/>
      <c r="DI42" s="182"/>
      <c r="DJ42" s="183"/>
      <c r="DK42" s="181" t="s">
        <v>76</v>
      </c>
      <c r="DL42" s="182"/>
      <c r="DM42" s="182"/>
      <c r="DN42" s="182"/>
      <c r="DO42" s="183"/>
      <c r="DP42" s="181" t="s">
        <v>77</v>
      </c>
      <c r="DQ42" s="182"/>
      <c r="DR42" s="182"/>
      <c r="DS42" s="182"/>
      <c r="DT42" s="182"/>
      <c r="DU42" s="182"/>
      <c r="DV42" s="182"/>
      <c r="DW42" s="182"/>
      <c r="DX42" s="182"/>
      <c r="DY42" s="182"/>
      <c r="DZ42" s="183"/>
      <c r="EA42" s="181" t="s">
        <v>78</v>
      </c>
      <c r="EB42" s="182"/>
      <c r="EC42" s="182"/>
      <c r="ED42" s="182"/>
      <c r="EE42" s="182"/>
      <c r="EF42" s="182"/>
      <c r="EG42" s="182"/>
      <c r="EH42" s="182"/>
      <c r="EI42" s="183"/>
      <c r="EJ42" s="181" t="s">
        <v>79</v>
      </c>
      <c r="EK42" s="182"/>
      <c r="EL42" s="182"/>
      <c r="EM42" s="182"/>
      <c r="EN42" s="183"/>
      <c r="EO42" s="181" t="s">
        <v>80</v>
      </c>
      <c r="EP42" s="182"/>
      <c r="EQ42" s="182"/>
      <c r="ER42" s="182"/>
      <c r="ES42" s="182"/>
      <c r="ET42" s="183"/>
      <c r="EU42" s="181" t="s">
        <v>81</v>
      </c>
      <c r="EV42" s="182"/>
      <c r="EW42" s="182"/>
      <c r="EX42" s="182"/>
      <c r="EY42" s="182"/>
      <c r="EZ42" s="183"/>
      <c r="FA42" s="181" t="s">
        <v>82</v>
      </c>
      <c r="FB42" s="182"/>
      <c r="FC42" s="182"/>
      <c r="FD42" s="182"/>
      <c r="FE42" s="182"/>
      <c r="FF42" s="183"/>
      <c r="FG42" s="181" t="s">
        <v>83</v>
      </c>
      <c r="FH42" s="182"/>
      <c r="FI42" s="182"/>
      <c r="FJ42" s="183"/>
      <c r="FK42" s="181" t="s">
        <v>84</v>
      </c>
      <c r="FL42" s="182"/>
      <c r="FM42" s="182"/>
      <c r="FN42" s="183"/>
      <c r="FO42" s="184" t="s">
        <v>90</v>
      </c>
      <c r="FP42" s="184"/>
      <c r="FQ42" s="184"/>
      <c r="FR42" s="184"/>
      <c r="FS42" s="184"/>
    </row>
    <row r="43" spans="5:175" s="7" customFormat="1" ht="237.6" customHeight="1">
      <c r="E43" s="278" t="s">
        <v>53</v>
      </c>
      <c r="F43" s="279"/>
      <c r="G43" s="279"/>
      <c r="H43" s="280"/>
      <c r="I43" s="281" t="s">
        <v>225</v>
      </c>
      <c r="J43" s="282"/>
      <c r="K43" s="282"/>
      <c r="L43" s="282"/>
      <c r="M43" s="282"/>
      <c r="N43" s="282"/>
      <c r="O43" s="282"/>
      <c r="P43" s="283"/>
      <c r="Q43" s="283"/>
      <c r="R43" s="283"/>
      <c r="S43" s="284"/>
      <c r="T43" s="98" t="s">
        <v>121</v>
      </c>
      <c r="U43" s="119"/>
      <c r="V43" s="119"/>
      <c r="W43" s="120"/>
      <c r="X43" s="98" t="s">
        <v>199</v>
      </c>
      <c r="Y43" s="119"/>
      <c r="Z43" s="119"/>
      <c r="AA43" s="120"/>
      <c r="AB43" s="105">
        <v>564.96371999999997</v>
      </c>
      <c r="AC43" s="106"/>
      <c r="AD43" s="106"/>
      <c r="AE43" s="106"/>
      <c r="AF43" s="106"/>
      <c r="AG43" s="106"/>
      <c r="AH43" s="106"/>
      <c r="AI43" s="106"/>
      <c r="AJ43" s="106"/>
      <c r="AK43" s="107"/>
      <c r="AL43" s="111"/>
      <c r="AM43" s="136"/>
      <c r="AN43" s="136"/>
      <c r="AO43" s="137"/>
      <c r="AP43" s="105">
        <f>AB43</f>
        <v>564.96371999999997</v>
      </c>
      <c r="AQ43" s="106"/>
      <c r="AR43" s="106"/>
      <c r="AS43" s="107"/>
      <c r="AT43" s="105">
        <f>AP43</f>
        <v>564.96371999999997</v>
      </c>
      <c r="AU43" s="136"/>
      <c r="AV43" s="136"/>
      <c r="AW43" s="137"/>
      <c r="AX43" s="111">
        <v>0</v>
      </c>
      <c r="AY43" s="136"/>
      <c r="AZ43" s="136"/>
      <c r="BA43" s="137"/>
      <c r="BB43" s="111">
        <v>0</v>
      </c>
      <c r="BC43" s="136"/>
      <c r="BD43" s="136"/>
      <c r="BE43" s="137"/>
      <c r="BF43" s="111">
        <v>0</v>
      </c>
      <c r="BG43" s="136"/>
      <c r="BH43" s="136"/>
      <c r="BI43" s="137"/>
      <c r="BJ43" s="98" t="s">
        <v>123</v>
      </c>
      <c r="BK43" s="119"/>
      <c r="BL43" s="119"/>
      <c r="BM43" s="119"/>
      <c r="BN43" s="120"/>
      <c r="BO43" s="108" t="s">
        <v>122</v>
      </c>
      <c r="BP43" s="126"/>
      <c r="BQ43" s="126"/>
      <c r="BR43" s="127"/>
      <c r="BS43" s="111">
        <v>138</v>
      </c>
      <c r="BT43" s="136"/>
      <c r="BU43" s="136"/>
      <c r="BV43" s="137"/>
      <c r="BW43" s="111">
        <v>2017</v>
      </c>
      <c r="BX43" s="136"/>
      <c r="BY43" s="136"/>
      <c r="BZ43" s="137"/>
      <c r="CA43" s="111"/>
      <c r="CB43" s="136"/>
      <c r="CC43" s="136"/>
      <c r="CD43" s="137"/>
      <c r="CE43" s="111"/>
      <c r="CF43" s="136"/>
      <c r="CG43" s="136"/>
      <c r="CH43" s="137"/>
      <c r="CI43" s="111"/>
      <c r="CJ43" s="136"/>
      <c r="CK43" s="136"/>
      <c r="CL43" s="137"/>
      <c r="CM43" s="108" t="s">
        <v>226</v>
      </c>
      <c r="CN43" s="126"/>
      <c r="CO43" s="126"/>
      <c r="CP43" s="126"/>
      <c r="CQ43" s="126"/>
      <c r="CR43" s="127"/>
      <c r="CS43" s="105">
        <f>AB43*1%</f>
        <v>5.6496371999999999</v>
      </c>
      <c r="CT43" s="106"/>
      <c r="CU43" s="106"/>
      <c r="CV43" s="107"/>
      <c r="CW43" s="105">
        <f>AB43*5%</f>
        <v>28.248186</v>
      </c>
      <c r="CX43" s="106"/>
      <c r="CY43" s="106"/>
      <c r="CZ43" s="107"/>
      <c r="DA43" s="108" t="s">
        <v>222</v>
      </c>
      <c r="DB43" s="126"/>
      <c r="DC43" s="126"/>
      <c r="DD43" s="126"/>
      <c r="DE43" s="127"/>
      <c r="DF43" s="108" t="s">
        <v>180</v>
      </c>
      <c r="DG43" s="126"/>
      <c r="DH43" s="126"/>
      <c r="DI43" s="126"/>
      <c r="DJ43" s="127"/>
      <c r="DK43" s="98" t="s">
        <v>284</v>
      </c>
      <c r="DL43" s="119"/>
      <c r="DM43" s="119"/>
      <c r="DN43" s="119"/>
      <c r="DO43" s="120"/>
      <c r="DP43" s="98" t="s">
        <v>127</v>
      </c>
      <c r="DQ43" s="119"/>
      <c r="DR43" s="119"/>
      <c r="DS43" s="119"/>
      <c r="DT43" s="119"/>
      <c r="DU43" s="119"/>
      <c r="DV43" s="119"/>
      <c r="DW43" s="119"/>
      <c r="DX43" s="119"/>
      <c r="DY43" s="119"/>
      <c r="DZ43" s="120"/>
      <c r="EA43" s="116" t="s">
        <v>128</v>
      </c>
      <c r="EB43" s="153"/>
      <c r="EC43" s="153"/>
      <c r="ED43" s="153"/>
      <c r="EE43" s="153"/>
      <c r="EF43" s="153"/>
      <c r="EG43" s="153"/>
      <c r="EH43" s="153"/>
      <c r="EI43" s="154"/>
      <c r="EJ43" s="98" t="s">
        <v>190</v>
      </c>
      <c r="EK43" s="119"/>
      <c r="EL43" s="119"/>
      <c r="EM43" s="119"/>
      <c r="EN43" s="120"/>
      <c r="EO43" s="98"/>
      <c r="EP43" s="119"/>
      <c r="EQ43" s="119"/>
      <c r="ER43" s="119"/>
      <c r="ES43" s="119"/>
      <c r="ET43" s="120"/>
      <c r="EU43" s="98"/>
      <c r="EV43" s="119"/>
      <c r="EW43" s="119"/>
      <c r="EX43" s="119"/>
      <c r="EY43" s="119"/>
      <c r="EZ43" s="120"/>
      <c r="FA43" s="98"/>
      <c r="FB43" s="119"/>
      <c r="FC43" s="119"/>
      <c r="FD43" s="119"/>
      <c r="FE43" s="119"/>
      <c r="FF43" s="120"/>
      <c r="FG43" s="98"/>
      <c r="FH43" s="119"/>
      <c r="FI43" s="119"/>
      <c r="FJ43" s="120"/>
      <c r="FK43" s="98"/>
      <c r="FL43" s="119"/>
      <c r="FM43" s="119"/>
      <c r="FN43" s="120"/>
      <c r="FO43" s="98"/>
      <c r="FP43" s="119"/>
      <c r="FQ43" s="119"/>
      <c r="FR43" s="119"/>
      <c r="FS43" s="120"/>
    </row>
    <row r="44" spans="5:175" s="7" customFormat="1" ht="150" customHeight="1">
      <c r="E44" s="95" t="s">
        <v>54</v>
      </c>
      <c r="F44" s="112"/>
      <c r="G44" s="112"/>
      <c r="H44" s="113"/>
      <c r="I44" s="123" t="s">
        <v>194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5"/>
      <c r="T44" s="98" t="s">
        <v>129</v>
      </c>
      <c r="U44" s="114"/>
      <c r="V44" s="114"/>
      <c r="W44" s="115"/>
      <c r="X44" s="98" t="s">
        <v>198</v>
      </c>
      <c r="Y44" s="114"/>
      <c r="Z44" s="114"/>
      <c r="AA44" s="115"/>
      <c r="AB44" s="105">
        <v>560.00703999999996</v>
      </c>
      <c r="AC44" s="140"/>
      <c r="AD44" s="140"/>
      <c r="AE44" s="140"/>
      <c r="AF44" s="140"/>
      <c r="AG44" s="140"/>
      <c r="AH44" s="140"/>
      <c r="AI44" s="140"/>
      <c r="AJ44" s="140"/>
      <c r="AK44" s="141"/>
      <c r="AL44" s="58"/>
      <c r="AM44" s="136"/>
      <c r="AN44" s="112"/>
      <c r="AO44" s="113"/>
      <c r="AP44" s="104">
        <f t="shared" ref="AP44:AP52" si="0">AB44</f>
        <v>560.00703999999996</v>
      </c>
      <c r="AQ44" s="142"/>
      <c r="AR44" s="142"/>
      <c r="AS44" s="143"/>
      <c r="AT44" s="105">
        <f t="shared" ref="AT44" si="1">AP44</f>
        <v>560.00703999999996</v>
      </c>
      <c r="AU44" s="136"/>
      <c r="AV44" s="136"/>
      <c r="AW44" s="137"/>
      <c r="AX44" s="111" t="s">
        <v>124</v>
      </c>
      <c r="AY44" s="136"/>
      <c r="AZ44" s="136"/>
      <c r="BA44" s="137"/>
      <c r="BB44" s="111" t="s">
        <v>124</v>
      </c>
      <c r="BC44" s="136"/>
      <c r="BD44" s="136"/>
      <c r="BE44" s="137"/>
      <c r="BF44" s="111" t="s">
        <v>124</v>
      </c>
      <c r="BG44" s="136"/>
      <c r="BH44" s="136"/>
      <c r="BI44" s="137"/>
      <c r="BJ44" s="98" t="s">
        <v>130</v>
      </c>
      <c r="BK44" s="114"/>
      <c r="BL44" s="114"/>
      <c r="BM44" s="114"/>
      <c r="BN44" s="115"/>
      <c r="BO44" s="108" t="s">
        <v>132</v>
      </c>
      <c r="BP44" s="99"/>
      <c r="BQ44" s="99"/>
      <c r="BR44" s="100"/>
      <c r="BS44" s="111">
        <v>2</v>
      </c>
      <c r="BT44" s="112"/>
      <c r="BU44" s="112"/>
      <c r="BV44" s="113"/>
      <c r="BW44" s="111">
        <v>2017</v>
      </c>
      <c r="BX44" s="136"/>
      <c r="BY44" s="136"/>
      <c r="BZ44" s="137"/>
      <c r="CA44" s="111"/>
      <c r="CB44" s="132"/>
      <c r="CC44" s="132"/>
      <c r="CD44" s="133"/>
      <c r="CE44" s="111"/>
      <c r="CF44" s="112"/>
      <c r="CG44" s="112"/>
      <c r="CH44" s="113"/>
      <c r="CI44" s="111"/>
      <c r="CJ44" s="112"/>
      <c r="CK44" s="112"/>
      <c r="CL44" s="113"/>
      <c r="CM44" s="108" t="s">
        <v>212</v>
      </c>
      <c r="CN44" s="134"/>
      <c r="CO44" s="134"/>
      <c r="CP44" s="134"/>
      <c r="CQ44" s="134"/>
      <c r="CR44" s="135"/>
      <c r="CS44" s="174">
        <f>AB44*1%</f>
        <v>5.6000703999999999</v>
      </c>
      <c r="CT44" s="175"/>
      <c r="CU44" s="175"/>
      <c r="CV44" s="176"/>
      <c r="CW44" s="111">
        <f>AP44*5%</f>
        <v>28.000351999999999</v>
      </c>
      <c r="CX44" s="112"/>
      <c r="CY44" s="112"/>
      <c r="CZ44" s="113"/>
      <c r="DA44" s="108" t="s">
        <v>222</v>
      </c>
      <c r="DB44" s="114"/>
      <c r="DC44" s="114"/>
      <c r="DD44" s="114"/>
      <c r="DE44" s="115"/>
      <c r="DF44" s="108" t="s">
        <v>183</v>
      </c>
      <c r="DG44" s="126"/>
      <c r="DH44" s="126"/>
      <c r="DI44" s="126"/>
      <c r="DJ44" s="127"/>
      <c r="DK44" s="98" t="s">
        <v>163</v>
      </c>
      <c r="DL44" s="119"/>
      <c r="DM44" s="119"/>
      <c r="DN44" s="119"/>
      <c r="DO44" s="120"/>
      <c r="DP44" s="98" t="s">
        <v>127</v>
      </c>
      <c r="DQ44" s="119"/>
      <c r="DR44" s="119"/>
      <c r="DS44" s="119"/>
      <c r="DT44" s="119"/>
      <c r="DU44" s="119"/>
      <c r="DV44" s="119"/>
      <c r="DW44" s="119"/>
      <c r="DX44" s="119"/>
      <c r="DY44" s="119"/>
      <c r="DZ44" s="120"/>
      <c r="EA44" s="116" t="s">
        <v>128</v>
      </c>
      <c r="EB44" s="153"/>
      <c r="EC44" s="153"/>
      <c r="ED44" s="153"/>
      <c r="EE44" s="153"/>
      <c r="EF44" s="153"/>
      <c r="EG44" s="153"/>
      <c r="EH44" s="153"/>
      <c r="EI44" s="154"/>
      <c r="EJ44" s="98" t="s">
        <v>190</v>
      </c>
      <c r="EK44" s="119"/>
      <c r="EL44" s="119"/>
      <c r="EM44" s="119"/>
      <c r="EN44" s="120"/>
      <c r="EO44" s="98"/>
      <c r="EP44" s="119"/>
      <c r="EQ44" s="119"/>
      <c r="ER44" s="119"/>
      <c r="ES44" s="119"/>
      <c r="ET44" s="120"/>
      <c r="EU44" s="98"/>
      <c r="EV44" s="119"/>
      <c r="EW44" s="119"/>
      <c r="EX44" s="119"/>
      <c r="EY44" s="119"/>
      <c r="EZ44" s="120"/>
      <c r="FA44" s="98"/>
      <c r="FB44" s="119"/>
      <c r="FC44" s="119"/>
      <c r="FD44" s="119"/>
      <c r="FE44" s="119"/>
      <c r="FF44" s="120"/>
      <c r="FG44" s="98"/>
      <c r="FH44" s="119"/>
      <c r="FI44" s="119"/>
      <c r="FJ44" s="120"/>
      <c r="FK44" s="98"/>
      <c r="FL44" s="119"/>
      <c r="FM44" s="119"/>
      <c r="FN44" s="120"/>
      <c r="FO44" s="98"/>
      <c r="FP44" s="119"/>
      <c r="FQ44" s="119"/>
      <c r="FR44" s="119"/>
      <c r="FS44" s="120"/>
    </row>
    <row r="45" spans="5:175" s="7" customFormat="1" ht="199.9" customHeight="1">
      <c r="E45" s="95" t="s">
        <v>55</v>
      </c>
      <c r="F45" s="112"/>
      <c r="G45" s="112"/>
      <c r="H45" s="113"/>
      <c r="I45" s="123" t="s">
        <v>162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21"/>
      <c r="U45" s="119" t="s">
        <v>164</v>
      </c>
      <c r="V45" s="114"/>
      <c r="W45" s="115"/>
      <c r="X45" s="98" t="s">
        <v>200</v>
      </c>
      <c r="Y45" s="99"/>
      <c r="Z45" s="99"/>
      <c r="AA45" s="100"/>
      <c r="AB45" s="105">
        <v>933.3</v>
      </c>
      <c r="AC45" s="138"/>
      <c r="AD45" s="138"/>
      <c r="AE45" s="138"/>
      <c r="AF45" s="138"/>
      <c r="AG45" s="138"/>
      <c r="AH45" s="138"/>
      <c r="AI45" s="138"/>
      <c r="AJ45" s="138"/>
      <c r="AK45" s="139"/>
      <c r="AL45" s="111"/>
      <c r="AM45" s="112"/>
      <c r="AN45" s="112"/>
      <c r="AO45" s="113"/>
      <c r="AP45" s="105">
        <f t="shared" si="0"/>
        <v>933.3</v>
      </c>
      <c r="AQ45" s="106"/>
      <c r="AR45" s="106"/>
      <c r="AS45" s="107"/>
      <c r="AT45" s="105">
        <f>AP45</f>
        <v>933.3</v>
      </c>
      <c r="AU45" s="136"/>
      <c r="AV45" s="136"/>
      <c r="AW45" s="137"/>
      <c r="AX45" s="111" t="s">
        <v>124</v>
      </c>
      <c r="AY45" s="136"/>
      <c r="AZ45" s="136"/>
      <c r="BA45" s="137"/>
      <c r="BB45" s="111" t="s">
        <v>124</v>
      </c>
      <c r="BC45" s="136"/>
      <c r="BD45" s="136"/>
      <c r="BE45" s="137"/>
      <c r="BF45" s="111" t="s">
        <v>124</v>
      </c>
      <c r="BG45" s="136"/>
      <c r="BH45" s="136"/>
      <c r="BI45" s="137"/>
      <c r="BJ45" s="13"/>
      <c r="BK45" s="119" t="s">
        <v>123</v>
      </c>
      <c r="BL45" s="114"/>
      <c r="BM45" s="114"/>
      <c r="BN45" s="115"/>
      <c r="BO45" s="108" t="s">
        <v>122</v>
      </c>
      <c r="BP45" s="114"/>
      <c r="BQ45" s="114"/>
      <c r="BR45" s="115"/>
      <c r="BS45" s="111">
        <v>10</v>
      </c>
      <c r="BT45" s="112"/>
      <c r="BU45" s="112"/>
      <c r="BV45" s="113"/>
      <c r="BW45" s="111">
        <v>2017</v>
      </c>
      <c r="BX45" s="136"/>
      <c r="BY45" s="136"/>
      <c r="BZ45" s="137"/>
      <c r="CA45" s="16"/>
      <c r="CB45" s="17"/>
      <c r="CC45" s="17"/>
      <c r="CD45" s="18"/>
      <c r="CE45" s="16"/>
      <c r="CF45" s="17"/>
      <c r="CG45" s="17"/>
      <c r="CH45" s="18"/>
      <c r="CI45" s="16"/>
      <c r="CJ45" s="17"/>
      <c r="CK45" s="17"/>
      <c r="CL45" s="18"/>
      <c r="CM45" s="108" t="s">
        <v>212</v>
      </c>
      <c r="CN45" s="109"/>
      <c r="CO45" s="109"/>
      <c r="CP45" s="109"/>
      <c r="CQ45" s="109"/>
      <c r="CR45" s="110"/>
      <c r="CS45" s="105">
        <f>AB45*1%</f>
        <v>9.3330000000000002</v>
      </c>
      <c r="CT45" s="128"/>
      <c r="CU45" s="128"/>
      <c r="CV45" s="129"/>
      <c r="CW45" s="105">
        <f>AP45*5%</f>
        <v>46.664999999999999</v>
      </c>
      <c r="CX45" s="128"/>
      <c r="CY45" s="128"/>
      <c r="CZ45" s="129"/>
      <c r="DA45" s="12"/>
      <c r="DB45" s="126" t="s">
        <v>222</v>
      </c>
      <c r="DC45" s="114"/>
      <c r="DD45" s="114"/>
      <c r="DE45" s="115"/>
      <c r="DF45" s="108" t="s">
        <v>183</v>
      </c>
      <c r="DG45" s="126"/>
      <c r="DH45" s="126"/>
      <c r="DI45" s="126"/>
      <c r="DJ45" s="127"/>
      <c r="DK45" s="98" t="s">
        <v>284</v>
      </c>
      <c r="DL45" s="119"/>
      <c r="DM45" s="119"/>
      <c r="DN45" s="119"/>
      <c r="DO45" s="120"/>
      <c r="DP45" s="98" t="s">
        <v>127</v>
      </c>
      <c r="DQ45" s="119"/>
      <c r="DR45" s="119"/>
      <c r="DS45" s="119"/>
      <c r="DT45" s="119"/>
      <c r="DU45" s="119"/>
      <c r="DV45" s="119"/>
      <c r="DW45" s="119"/>
      <c r="DX45" s="119"/>
      <c r="DY45" s="119"/>
      <c r="DZ45" s="120"/>
      <c r="EA45" s="116" t="s">
        <v>128</v>
      </c>
      <c r="EB45" s="153"/>
      <c r="EC45" s="153"/>
      <c r="ED45" s="153"/>
      <c r="EE45" s="153"/>
      <c r="EF45" s="153"/>
      <c r="EG45" s="153"/>
      <c r="EH45" s="153"/>
      <c r="EI45" s="154"/>
      <c r="EJ45" s="98" t="s">
        <v>190</v>
      </c>
      <c r="EK45" s="119"/>
      <c r="EL45" s="119"/>
      <c r="EM45" s="119"/>
      <c r="EN45" s="120"/>
      <c r="EO45" s="98"/>
      <c r="EP45" s="119"/>
      <c r="EQ45" s="119"/>
      <c r="ER45" s="119"/>
      <c r="ES45" s="119"/>
      <c r="ET45" s="120"/>
      <c r="EU45" s="98"/>
      <c r="EV45" s="119"/>
      <c r="EW45" s="119"/>
      <c r="EX45" s="119"/>
      <c r="EY45" s="119"/>
      <c r="EZ45" s="120"/>
      <c r="FA45" s="21"/>
      <c r="FB45" s="119"/>
      <c r="FC45" s="114"/>
      <c r="FD45" s="114"/>
      <c r="FE45" s="114"/>
      <c r="FF45" s="115"/>
      <c r="FG45" s="98"/>
      <c r="FH45" s="119"/>
      <c r="FI45" s="119"/>
      <c r="FJ45" s="120"/>
      <c r="FK45" s="98"/>
      <c r="FL45" s="119"/>
      <c r="FM45" s="119"/>
      <c r="FN45" s="120"/>
      <c r="FO45" s="98"/>
      <c r="FP45" s="119"/>
      <c r="FQ45" s="119"/>
      <c r="FR45" s="119"/>
      <c r="FS45" s="120"/>
    </row>
    <row r="46" spans="5:175" s="7" customFormat="1" ht="193.15" customHeight="1">
      <c r="E46" s="276" t="s">
        <v>56</v>
      </c>
      <c r="F46" s="277"/>
      <c r="G46" s="277"/>
      <c r="H46" s="277"/>
      <c r="I46" s="123" t="s">
        <v>227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98" t="s">
        <v>193</v>
      </c>
      <c r="U46" s="114"/>
      <c r="V46" s="114"/>
      <c r="W46" s="115"/>
      <c r="X46" s="98" t="s">
        <v>201</v>
      </c>
      <c r="Y46" s="114"/>
      <c r="Z46" s="114"/>
      <c r="AA46" s="115"/>
      <c r="AB46" s="105">
        <v>390.32127000000003</v>
      </c>
      <c r="AC46" s="140"/>
      <c r="AD46" s="140"/>
      <c r="AE46" s="140"/>
      <c r="AF46" s="140"/>
      <c r="AG46" s="140"/>
      <c r="AH46" s="140"/>
      <c r="AI46" s="140"/>
      <c r="AJ46" s="140"/>
      <c r="AK46" s="141"/>
      <c r="AL46" s="16"/>
      <c r="AM46" s="136"/>
      <c r="AN46" s="112"/>
      <c r="AO46" s="113"/>
      <c r="AP46" s="105">
        <f t="shared" si="0"/>
        <v>390.32127000000003</v>
      </c>
      <c r="AQ46" s="106"/>
      <c r="AR46" s="106"/>
      <c r="AS46" s="107"/>
      <c r="AT46" s="105">
        <f>AP46</f>
        <v>390.32127000000003</v>
      </c>
      <c r="AU46" s="112"/>
      <c r="AV46" s="112"/>
      <c r="AW46" s="113"/>
      <c r="AX46" s="111" t="s">
        <v>124</v>
      </c>
      <c r="AY46" s="136"/>
      <c r="AZ46" s="136"/>
      <c r="BA46" s="137"/>
      <c r="BB46" s="111" t="s">
        <v>124</v>
      </c>
      <c r="BC46" s="136"/>
      <c r="BD46" s="136"/>
      <c r="BE46" s="137"/>
      <c r="BF46" s="111" t="s">
        <v>124</v>
      </c>
      <c r="BG46" s="136"/>
      <c r="BH46" s="136"/>
      <c r="BI46" s="137"/>
      <c r="BJ46" s="98" t="s">
        <v>123</v>
      </c>
      <c r="BK46" s="114"/>
      <c r="BL46" s="114"/>
      <c r="BM46" s="114"/>
      <c r="BN46" s="115"/>
      <c r="BO46" s="12"/>
      <c r="BP46" s="126" t="s">
        <v>122</v>
      </c>
      <c r="BQ46" s="114"/>
      <c r="BR46" s="115"/>
      <c r="BS46" s="111">
        <v>69</v>
      </c>
      <c r="BT46" s="112"/>
      <c r="BU46" s="112"/>
      <c r="BV46" s="113"/>
      <c r="BW46" s="111">
        <v>2017</v>
      </c>
      <c r="BX46" s="136"/>
      <c r="BY46" s="136"/>
      <c r="BZ46" s="137"/>
      <c r="CA46" s="16"/>
      <c r="CB46" s="17"/>
      <c r="CC46" s="17"/>
      <c r="CD46" s="18"/>
      <c r="CE46" s="16"/>
      <c r="CF46" s="17"/>
      <c r="CG46" s="17"/>
      <c r="CH46" s="18"/>
      <c r="CI46" s="16"/>
      <c r="CJ46" s="17"/>
      <c r="CK46" s="17"/>
      <c r="CL46" s="18"/>
      <c r="CM46" s="108" t="s">
        <v>212</v>
      </c>
      <c r="CN46" s="109"/>
      <c r="CO46" s="109"/>
      <c r="CP46" s="109"/>
      <c r="CQ46" s="109"/>
      <c r="CR46" s="110"/>
      <c r="CS46" s="104">
        <f>AB46*1%</f>
        <v>3.9032127000000005</v>
      </c>
      <c r="CT46" s="172"/>
      <c r="CU46" s="172"/>
      <c r="CV46" s="173"/>
      <c r="CW46" s="105">
        <f>AB46*5%</f>
        <v>19.516063500000001</v>
      </c>
      <c r="CX46" s="128"/>
      <c r="CY46" s="128"/>
      <c r="CZ46" s="129"/>
      <c r="DA46" s="12"/>
      <c r="DB46" s="126" t="s">
        <v>187</v>
      </c>
      <c r="DC46" s="114"/>
      <c r="DD46" s="114"/>
      <c r="DE46" s="115"/>
      <c r="DF46" s="108" t="s">
        <v>183</v>
      </c>
      <c r="DG46" s="126"/>
      <c r="DH46" s="126"/>
      <c r="DI46" s="126"/>
      <c r="DJ46" s="127"/>
      <c r="DK46" s="98" t="s">
        <v>163</v>
      </c>
      <c r="DL46" s="119"/>
      <c r="DM46" s="119"/>
      <c r="DN46" s="119"/>
      <c r="DO46" s="120"/>
      <c r="DP46" s="98" t="s">
        <v>127</v>
      </c>
      <c r="DQ46" s="119"/>
      <c r="DR46" s="119"/>
      <c r="DS46" s="119"/>
      <c r="DT46" s="119"/>
      <c r="DU46" s="119"/>
      <c r="DV46" s="119"/>
      <c r="DW46" s="119"/>
      <c r="DX46" s="119"/>
      <c r="DY46" s="119"/>
      <c r="DZ46" s="120"/>
      <c r="EA46" s="116" t="s">
        <v>128</v>
      </c>
      <c r="EB46" s="153"/>
      <c r="EC46" s="153"/>
      <c r="ED46" s="153"/>
      <c r="EE46" s="153"/>
      <c r="EF46" s="153"/>
      <c r="EG46" s="153"/>
      <c r="EH46" s="153"/>
      <c r="EI46" s="154"/>
      <c r="EJ46" s="98" t="s">
        <v>190</v>
      </c>
      <c r="EK46" s="119"/>
      <c r="EL46" s="119"/>
      <c r="EM46" s="119"/>
      <c r="EN46" s="120"/>
      <c r="EO46" s="98"/>
      <c r="EP46" s="119"/>
      <c r="EQ46" s="119"/>
      <c r="ER46" s="119"/>
      <c r="ES46" s="119"/>
      <c r="ET46" s="120"/>
      <c r="EU46" s="98"/>
      <c r="EV46" s="119"/>
      <c r="EW46" s="119"/>
      <c r="EX46" s="119"/>
      <c r="EY46" s="119"/>
      <c r="EZ46" s="120"/>
      <c r="FA46" s="21"/>
      <c r="FB46" s="119"/>
      <c r="FC46" s="114"/>
      <c r="FD46" s="114"/>
      <c r="FE46" s="114"/>
      <c r="FF46" s="115"/>
      <c r="FG46" s="98"/>
      <c r="FH46" s="119"/>
      <c r="FI46" s="119"/>
      <c r="FJ46" s="120"/>
      <c r="FK46" s="98"/>
      <c r="FL46" s="119"/>
      <c r="FM46" s="119"/>
      <c r="FN46" s="120"/>
      <c r="FO46" s="98"/>
      <c r="FP46" s="119"/>
      <c r="FQ46" s="119"/>
      <c r="FR46" s="119"/>
      <c r="FS46" s="120"/>
    </row>
    <row r="47" spans="5:175" s="7" customFormat="1" ht="156" customHeight="1">
      <c r="E47" s="19"/>
      <c r="F47" s="20"/>
      <c r="G47" s="20" t="s">
        <v>57</v>
      </c>
      <c r="H47" s="22"/>
      <c r="I47" s="123" t="s">
        <v>131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5"/>
      <c r="T47" s="98" t="s">
        <v>165</v>
      </c>
      <c r="U47" s="114"/>
      <c r="V47" s="114"/>
      <c r="W47" s="115"/>
      <c r="X47" s="98" t="s">
        <v>192</v>
      </c>
      <c r="Y47" s="99"/>
      <c r="Z47" s="99"/>
      <c r="AA47" s="100"/>
      <c r="AB47" s="105">
        <v>988.81403999999998</v>
      </c>
      <c r="AC47" s="138"/>
      <c r="AD47" s="138"/>
      <c r="AE47" s="138"/>
      <c r="AF47" s="138"/>
      <c r="AG47" s="138"/>
      <c r="AH47" s="138"/>
      <c r="AI47" s="138"/>
      <c r="AJ47" s="138"/>
      <c r="AK47" s="139"/>
      <c r="AL47" s="111"/>
      <c r="AM47" s="112"/>
      <c r="AN47" s="112"/>
      <c r="AO47" s="113"/>
      <c r="AP47" s="105">
        <f t="shared" si="0"/>
        <v>988.81403999999998</v>
      </c>
      <c r="AQ47" s="106"/>
      <c r="AR47" s="106"/>
      <c r="AS47" s="107"/>
      <c r="AT47" s="105">
        <f>AP47</f>
        <v>988.81403999999998</v>
      </c>
      <c r="AU47" s="106"/>
      <c r="AV47" s="106"/>
      <c r="AW47" s="107"/>
      <c r="AX47" s="111" t="s">
        <v>124</v>
      </c>
      <c r="AY47" s="96"/>
      <c r="AZ47" s="96"/>
      <c r="BA47" s="97"/>
      <c r="BB47" s="111" t="s">
        <v>124</v>
      </c>
      <c r="BC47" s="112"/>
      <c r="BD47" s="112"/>
      <c r="BE47" s="113"/>
      <c r="BF47" s="111" t="s">
        <v>124</v>
      </c>
      <c r="BG47" s="112"/>
      <c r="BH47" s="112"/>
      <c r="BI47" s="113"/>
      <c r="BJ47" s="98" t="s">
        <v>181</v>
      </c>
      <c r="BK47" s="114"/>
      <c r="BL47" s="114"/>
      <c r="BM47" s="114"/>
      <c r="BN47" s="115"/>
      <c r="BO47" s="108" t="s">
        <v>224</v>
      </c>
      <c r="BP47" s="99"/>
      <c r="BQ47" s="99"/>
      <c r="BR47" s="100"/>
      <c r="BS47" s="111">
        <v>304.3</v>
      </c>
      <c r="BT47" s="112"/>
      <c r="BU47" s="112"/>
      <c r="BV47" s="113"/>
      <c r="BW47" s="111">
        <v>2017</v>
      </c>
      <c r="BX47" s="136"/>
      <c r="BY47" s="136"/>
      <c r="BZ47" s="137"/>
      <c r="CA47" s="16"/>
      <c r="CB47" s="17"/>
      <c r="CC47" s="17"/>
      <c r="CD47" s="18"/>
      <c r="CE47" s="16"/>
      <c r="CF47" s="17"/>
      <c r="CG47" s="17"/>
      <c r="CH47" s="18"/>
      <c r="CI47" s="16"/>
      <c r="CJ47" s="17"/>
      <c r="CK47" s="17"/>
      <c r="CL47" s="18"/>
      <c r="CM47" s="108" t="s">
        <v>213</v>
      </c>
      <c r="CN47" s="134"/>
      <c r="CO47" s="134"/>
      <c r="CP47" s="134"/>
      <c r="CQ47" s="134"/>
      <c r="CR47" s="135"/>
      <c r="CS47" s="105">
        <f t="shared" ref="CS47:CS50" si="2">AB47*1%</f>
        <v>9.8881403999999993</v>
      </c>
      <c r="CT47" s="128"/>
      <c r="CU47" s="128"/>
      <c r="CV47" s="129"/>
      <c r="CW47" s="105">
        <f>AP47*5%</f>
        <v>49.440702000000002</v>
      </c>
      <c r="CX47" s="128"/>
      <c r="CY47" s="128"/>
      <c r="CZ47" s="129"/>
      <c r="DA47" s="158" t="s">
        <v>182</v>
      </c>
      <c r="DB47" s="159"/>
      <c r="DC47" s="159"/>
      <c r="DD47" s="159"/>
      <c r="DE47" s="160"/>
      <c r="DF47" s="108" t="s">
        <v>183</v>
      </c>
      <c r="DG47" s="114"/>
      <c r="DH47" s="114"/>
      <c r="DI47" s="114"/>
      <c r="DJ47" s="115"/>
      <c r="DK47" s="98" t="s">
        <v>163</v>
      </c>
      <c r="DL47" s="119"/>
      <c r="DM47" s="119"/>
      <c r="DN47" s="119"/>
      <c r="DO47" s="120"/>
      <c r="DP47" s="13"/>
      <c r="DQ47" s="14"/>
      <c r="DR47" s="14"/>
      <c r="DS47" s="14"/>
      <c r="DU47" s="119" t="s">
        <v>127</v>
      </c>
      <c r="DV47" s="119"/>
      <c r="DW47" s="119"/>
      <c r="DX47" s="119"/>
      <c r="DY47" s="119"/>
      <c r="DZ47" s="15"/>
      <c r="EA47" s="116" t="s">
        <v>128</v>
      </c>
      <c r="EB47" s="153"/>
      <c r="EC47" s="153"/>
      <c r="ED47" s="153"/>
      <c r="EE47" s="153"/>
      <c r="EF47" s="153"/>
      <c r="EG47" s="153"/>
      <c r="EH47" s="153"/>
      <c r="EI47" s="154"/>
      <c r="EJ47" s="98" t="s">
        <v>190</v>
      </c>
      <c r="EK47" s="119"/>
      <c r="EL47" s="119"/>
      <c r="EM47" s="119"/>
      <c r="EN47" s="120"/>
      <c r="EO47" s="98"/>
      <c r="EP47" s="114"/>
      <c r="EQ47" s="114"/>
      <c r="ER47" s="114"/>
      <c r="ES47" s="114"/>
      <c r="ET47" s="115"/>
      <c r="EU47" s="98"/>
      <c r="EV47" s="119"/>
      <c r="EW47" s="119"/>
      <c r="EX47" s="119"/>
      <c r="EY47" s="119"/>
      <c r="EZ47" s="120"/>
      <c r="FA47" s="98"/>
      <c r="FB47" s="114"/>
      <c r="FC47" s="114"/>
      <c r="FD47" s="114"/>
      <c r="FE47" s="114"/>
      <c r="FF47" s="115"/>
      <c r="FG47" s="98" t="s">
        <v>296</v>
      </c>
      <c r="FH47" s="114"/>
      <c r="FI47" s="114"/>
      <c r="FJ47" s="115"/>
      <c r="FK47" s="98"/>
      <c r="FL47" s="114"/>
      <c r="FM47" s="114"/>
      <c r="FN47" s="115"/>
      <c r="FO47" s="98"/>
      <c r="FP47" s="119"/>
      <c r="FQ47" s="119"/>
      <c r="FR47" s="119"/>
      <c r="FS47" s="120"/>
    </row>
    <row r="48" spans="5:175" s="7" customFormat="1" ht="242.45" customHeight="1">
      <c r="E48" s="19"/>
      <c r="F48" s="8" t="s">
        <v>58</v>
      </c>
      <c r="G48" s="48"/>
      <c r="H48" s="49"/>
      <c r="I48" s="123" t="s">
        <v>228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5"/>
      <c r="T48" s="98" t="s">
        <v>166</v>
      </c>
      <c r="U48" s="114"/>
      <c r="V48" s="114"/>
      <c r="W48" s="115"/>
      <c r="X48" s="98" t="s">
        <v>167</v>
      </c>
      <c r="Y48" s="114"/>
      <c r="Z48" s="114"/>
      <c r="AA48" s="115"/>
      <c r="AB48" s="105">
        <v>175.14150000000001</v>
      </c>
      <c r="AC48" s="185"/>
      <c r="AD48" s="185"/>
      <c r="AE48" s="185"/>
      <c r="AF48" s="185"/>
      <c r="AG48" s="185"/>
      <c r="AH48" s="185"/>
      <c r="AI48" s="185"/>
      <c r="AJ48" s="185"/>
      <c r="AK48" s="186"/>
      <c r="AL48" s="111"/>
      <c r="AM48" s="185"/>
      <c r="AN48" s="185"/>
      <c r="AO48" s="186"/>
      <c r="AP48" s="105">
        <f t="shared" si="0"/>
        <v>175.14150000000001</v>
      </c>
      <c r="AQ48" s="106"/>
      <c r="AR48" s="106"/>
      <c r="AS48" s="107"/>
      <c r="AT48" s="105">
        <f t="shared" ref="AT48:AW48" si="3">AP48</f>
        <v>175.14150000000001</v>
      </c>
      <c r="AU48" s="112">
        <f t="shared" si="3"/>
        <v>0</v>
      </c>
      <c r="AV48" s="112">
        <f t="shared" si="3"/>
        <v>0</v>
      </c>
      <c r="AW48" s="113">
        <f t="shared" si="3"/>
        <v>0</v>
      </c>
      <c r="AX48" s="111" t="s">
        <v>124</v>
      </c>
      <c r="AY48" s="112"/>
      <c r="AZ48" s="112"/>
      <c r="BA48" s="113"/>
      <c r="BB48" s="111" t="s">
        <v>124</v>
      </c>
      <c r="BC48" s="112"/>
      <c r="BD48" s="112"/>
      <c r="BE48" s="113"/>
      <c r="BF48" s="16"/>
      <c r="BG48" s="136" t="s">
        <v>124</v>
      </c>
      <c r="BH48" s="112"/>
      <c r="BI48" s="113"/>
      <c r="BJ48" s="98" t="s">
        <v>130</v>
      </c>
      <c r="BK48" s="114"/>
      <c r="BL48" s="114"/>
      <c r="BM48" s="114"/>
      <c r="BN48" s="115"/>
      <c r="BO48" s="108" t="s">
        <v>132</v>
      </c>
      <c r="BP48" s="114"/>
      <c r="BQ48" s="114"/>
      <c r="BR48" s="115"/>
      <c r="BS48" s="111">
        <v>1</v>
      </c>
      <c r="BT48" s="274"/>
      <c r="BU48" s="274"/>
      <c r="BV48" s="275"/>
      <c r="BW48" s="111">
        <v>2017</v>
      </c>
      <c r="BX48" s="136"/>
      <c r="BY48" s="136"/>
      <c r="BZ48" s="137"/>
      <c r="CA48" s="16"/>
      <c r="CB48" s="17"/>
      <c r="CC48" s="17" t="s">
        <v>124</v>
      </c>
      <c r="CD48" s="18"/>
      <c r="CE48" s="16"/>
      <c r="CF48" s="17"/>
      <c r="CG48" s="17"/>
      <c r="CH48" s="18"/>
      <c r="CI48" s="16"/>
      <c r="CJ48" s="17"/>
      <c r="CK48" s="17"/>
      <c r="CL48" s="18"/>
      <c r="CM48" s="108" t="s">
        <v>212</v>
      </c>
      <c r="CN48" s="109"/>
      <c r="CO48" s="109"/>
      <c r="CP48" s="109"/>
      <c r="CQ48" s="109"/>
      <c r="CR48" s="110"/>
      <c r="CS48" s="105">
        <f t="shared" si="2"/>
        <v>1.7514150000000002</v>
      </c>
      <c r="CT48" s="128"/>
      <c r="CU48" s="128"/>
      <c r="CV48" s="129"/>
      <c r="CW48" s="105">
        <f t="shared" ref="CW48:CW50" si="4">AB48*5%</f>
        <v>8.7570750000000004</v>
      </c>
      <c r="CX48" s="128"/>
      <c r="CY48" s="128"/>
      <c r="CZ48" s="129"/>
      <c r="DA48" s="108" t="s">
        <v>186</v>
      </c>
      <c r="DB48" s="114"/>
      <c r="DC48" s="114"/>
      <c r="DD48" s="114"/>
      <c r="DE48" s="115"/>
      <c r="DF48" s="108" t="s">
        <v>180</v>
      </c>
      <c r="DG48" s="114"/>
      <c r="DH48" s="114"/>
      <c r="DI48" s="114"/>
      <c r="DJ48" s="115"/>
      <c r="DK48" s="98" t="s">
        <v>163</v>
      </c>
      <c r="DL48" s="119"/>
      <c r="DM48" s="119"/>
      <c r="DN48" s="119"/>
      <c r="DO48" s="120"/>
      <c r="DP48" s="13"/>
      <c r="DQ48" s="14"/>
      <c r="DR48" s="14"/>
      <c r="DS48" s="14"/>
      <c r="DT48" s="136" t="s">
        <v>127</v>
      </c>
      <c r="DU48" s="112"/>
      <c r="DV48" s="112"/>
      <c r="DW48" s="112"/>
      <c r="DX48" s="112"/>
      <c r="DY48" s="112"/>
      <c r="DZ48" s="113"/>
      <c r="EA48" s="116" t="s">
        <v>128</v>
      </c>
      <c r="EB48" s="151"/>
      <c r="EC48" s="151"/>
      <c r="ED48" s="151"/>
      <c r="EE48" s="151"/>
      <c r="EF48" s="151"/>
      <c r="EG48" s="151"/>
      <c r="EH48" s="151"/>
      <c r="EI48" s="152"/>
      <c r="EJ48" s="98" t="s">
        <v>190</v>
      </c>
      <c r="EK48" s="119"/>
      <c r="EL48" s="119"/>
      <c r="EM48" s="119"/>
      <c r="EN48" s="120"/>
      <c r="EO48" s="98"/>
      <c r="EP48" s="114"/>
      <c r="EQ48" s="114"/>
      <c r="ER48" s="114"/>
      <c r="ES48" s="114"/>
      <c r="ET48" s="115"/>
      <c r="EU48" s="111"/>
      <c r="EV48" s="112"/>
      <c r="EW48" s="112"/>
      <c r="EX48" s="112"/>
      <c r="EY48" s="112"/>
      <c r="EZ48" s="113"/>
      <c r="FA48" s="98"/>
      <c r="FB48" s="114"/>
      <c r="FC48" s="114"/>
      <c r="FD48" s="114"/>
      <c r="FE48" s="114"/>
      <c r="FF48" s="115"/>
      <c r="FG48" s="98"/>
      <c r="FH48" s="114"/>
      <c r="FI48" s="114"/>
      <c r="FJ48" s="115"/>
      <c r="FK48" s="98"/>
      <c r="FL48" s="114"/>
      <c r="FM48" s="114"/>
      <c r="FN48" s="115"/>
      <c r="FO48" s="98"/>
      <c r="FP48" s="119"/>
      <c r="FQ48" s="119"/>
      <c r="FR48" s="119"/>
      <c r="FS48" s="120"/>
    </row>
    <row r="49" spans="5:175" s="7" customFormat="1" ht="336.75" customHeight="1">
      <c r="E49" s="95" t="s">
        <v>59</v>
      </c>
      <c r="F49" s="112"/>
      <c r="G49" s="112"/>
      <c r="H49" s="113"/>
      <c r="I49" s="123" t="s">
        <v>148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5"/>
      <c r="T49" s="98" t="s">
        <v>143</v>
      </c>
      <c r="U49" s="109"/>
      <c r="V49" s="109"/>
      <c r="W49" s="110"/>
      <c r="X49" s="98" t="s">
        <v>243</v>
      </c>
      <c r="Y49" s="114"/>
      <c r="Z49" s="114"/>
      <c r="AA49" s="115"/>
      <c r="AB49" s="105">
        <v>3068</v>
      </c>
      <c r="AC49" s="138"/>
      <c r="AD49" s="138"/>
      <c r="AE49" s="138"/>
      <c r="AF49" s="138"/>
      <c r="AG49" s="138"/>
      <c r="AH49" s="138"/>
      <c r="AI49" s="138"/>
      <c r="AJ49" s="138"/>
      <c r="AK49" s="139"/>
      <c r="AL49" s="111"/>
      <c r="AM49" s="112"/>
      <c r="AN49" s="112"/>
      <c r="AO49" s="113"/>
      <c r="AP49" s="105">
        <f t="shared" si="0"/>
        <v>3068</v>
      </c>
      <c r="AQ49" s="106"/>
      <c r="AR49" s="106"/>
      <c r="AS49" s="107"/>
      <c r="AT49" s="105">
        <f t="shared" ref="AT49:AT67" si="5">AP49</f>
        <v>3068</v>
      </c>
      <c r="AU49" s="112"/>
      <c r="AV49" s="112"/>
      <c r="AW49" s="113"/>
      <c r="AX49" s="111" t="s">
        <v>124</v>
      </c>
      <c r="AY49" s="112"/>
      <c r="AZ49" s="112"/>
      <c r="BA49" s="113"/>
      <c r="BB49" s="111" t="s">
        <v>124</v>
      </c>
      <c r="BC49" s="112"/>
      <c r="BD49" s="112"/>
      <c r="BE49" s="113"/>
      <c r="BF49" s="111" t="s">
        <v>124</v>
      </c>
      <c r="BG49" s="112"/>
      <c r="BH49" s="112"/>
      <c r="BI49" s="113"/>
      <c r="BJ49" s="111" t="s">
        <v>130</v>
      </c>
      <c r="BK49" s="112"/>
      <c r="BL49" s="112"/>
      <c r="BM49" s="112"/>
      <c r="BN49" s="113"/>
      <c r="BO49" s="95" t="s">
        <v>132</v>
      </c>
      <c r="BP49" s="112"/>
      <c r="BQ49" s="112"/>
      <c r="BR49" s="113"/>
      <c r="BS49" s="98">
        <v>1</v>
      </c>
      <c r="BT49" s="114"/>
      <c r="BU49" s="114"/>
      <c r="BV49" s="115"/>
      <c r="BW49" s="98">
        <v>1</v>
      </c>
      <c r="BX49" s="114"/>
      <c r="BY49" s="114"/>
      <c r="BZ49" s="115"/>
      <c r="CA49" s="111" t="s">
        <v>124</v>
      </c>
      <c r="CB49" s="112"/>
      <c r="CC49" s="112"/>
      <c r="CD49" s="113"/>
      <c r="CE49" s="111"/>
      <c r="CF49" s="112"/>
      <c r="CG49" s="112"/>
      <c r="CH49" s="113"/>
      <c r="CI49" s="111"/>
      <c r="CJ49" s="112"/>
      <c r="CK49" s="112"/>
      <c r="CL49" s="113"/>
      <c r="CM49" s="108" t="s">
        <v>214</v>
      </c>
      <c r="CN49" s="109"/>
      <c r="CO49" s="109"/>
      <c r="CP49" s="109"/>
      <c r="CQ49" s="109"/>
      <c r="CR49" s="110"/>
      <c r="CS49" s="105">
        <f>AB49*2%</f>
        <v>61.36</v>
      </c>
      <c r="CT49" s="112"/>
      <c r="CU49" s="112"/>
      <c r="CV49" s="113"/>
      <c r="CW49" s="105">
        <f t="shared" si="4"/>
        <v>153.4</v>
      </c>
      <c r="CX49" s="128"/>
      <c r="CY49" s="128"/>
      <c r="CZ49" s="129"/>
      <c r="DA49" s="108" t="s">
        <v>186</v>
      </c>
      <c r="DB49" s="114"/>
      <c r="DC49" s="114"/>
      <c r="DD49" s="114"/>
      <c r="DE49" s="115"/>
      <c r="DF49" s="108" t="s">
        <v>180</v>
      </c>
      <c r="DG49" s="114"/>
      <c r="DH49" s="114"/>
      <c r="DI49" s="114"/>
      <c r="DJ49" s="115"/>
      <c r="DK49" s="98" t="s">
        <v>163</v>
      </c>
      <c r="DL49" s="119"/>
      <c r="DM49" s="119"/>
      <c r="DN49" s="119"/>
      <c r="DO49" s="120"/>
      <c r="DP49" s="13"/>
      <c r="DQ49" s="14"/>
      <c r="DR49" s="14"/>
      <c r="DS49" s="14"/>
      <c r="DT49" s="136" t="s">
        <v>127</v>
      </c>
      <c r="DU49" s="112"/>
      <c r="DV49" s="112"/>
      <c r="DW49" s="112"/>
      <c r="DX49" s="112"/>
      <c r="DY49" s="112"/>
      <c r="DZ49" s="113"/>
      <c r="EA49" s="116" t="s">
        <v>128</v>
      </c>
      <c r="EB49" s="151"/>
      <c r="EC49" s="151"/>
      <c r="ED49" s="151"/>
      <c r="EE49" s="151"/>
      <c r="EF49" s="151"/>
      <c r="EG49" s="151"/>
      <c r="EH49" s="151"/>
      <c r="EI49" s="152"/>
      <c r="EJ49" s="98" t="s">
        <v>190</v>
      </c>
      <c r="EK49" s="119"/>
      <c r="EL49" s="119"/>
      <c r="EM49" s="119"/>
      <c r="EN49" s="120"/>
      <c r="EO49" s="98"/>
      <c r="EP49" s="114"/>
      <c r="EQ49" s="114"/>
      <c r="ER49" s="114"/>
      <c r="ES49" s="114"/>
      <c r="ET49" s="115"/>
      <c r="EU49" s="98"/>
      <c r="EV49" s="114"/>
      <c r="EW49" s="114"/>
      <c r="EX49" s="114"/>
      <c r="EY49" s="114"/>
      <c r="EZ49" s="115"/>
      <c r="FA49" s="98"/>
      <c r="FB49" s="114"/>
      <c r="FC49" s="114"/>
      <c r="FD49" s="114"/>
      <c r="FE49" s="114"/>
      <c r="FF49" s="115"/>
      <c r="FG49" s="98"/>
      <c r="FH49" s="114"/>
      <c r="FI49" s="114"/>
      <c r="FJ49" s="115"/>
      <c r="FK49" s="98"/>
      <c r="FL49" s="114"/>
      <c r="FM49" s="114"/>
      <c r="FN49" s="115"/>
      <c r="FO49" s="177"/>
      <c r="FP49" s="177"/>
      <c r="FQ49" s="177"/>
      <c r="FR49" s="177"/>
      <c r="FS49" s="177"/>
    </row>
    <row r="50" spans="5:175" s="7" customFormat="1" ht="153" customHeight="1">
      <c r="E50" s="95" t="s">
        <v>60</v>
      </c>
      <c r="F50" s="112"/>
      <c r="G50" s="112"/>
      <c r="H50" s="113"/>
      <c r="I50" s="123" t="s">
        <v>149</v>
      </c>
      <c r="J50" s="124"/>
      <c r="K50" s="124"/>
      <c r="L50" s="124"/>
      <c r="M50" s="124"/>
      <c r="N50" s="124"/>
      <c r="O50" s="124"/>
      <c r="P50" s="124"/>
      <c r="Q50" s="124"/>
      <c r="R50" s="124"/>
      <c r="S50" s="125"/>
      <c r="T50" s="98" t="s">
        <v>168</v>
      </c>
      <c r="U50" s="114"/>
      <c r="V50" s="114"/>
      <c r="W50" s="115"/>
      <c r="X50" s="98" t="s">
        <v>209</v>
      </c>
      <c r="Y50" s="114"/>
      <c r="Z50" s="114"/>
      <c r="AA50" s="115"/>
      <c r="AB50" s="104">
        <v>666.6</v>
      </c>
      <c r="AC50" s="109"/>
      <c r="AD50" s="109"/>
      <c r="AE50" s="109"/>
      <c r="AF50" s="109"/>
      <c r="AG50" s="109"/>
      <c r="AH50" s="109"/>
      <c r="AI50" s="109"/>
      <c r="AJ50" s="109"/>
      <c r="AK50" s="110"/>
      <c r="AL50" s="98"/>
      <c r="AM50" s="114"/>
      <c r="AN50" s="114"/>
      <c r="AO50" s="115"/>
      <c r="AP50" s="104">
        <f t="shared" si="0"/>
        <v>666.6</v>
      </c>
      <c r="AQ50" s="142"/>
      <c r="AR50" s="142"/>
      <c r="AS50" s="143"/>
      <c r="AT50" s="105">
        <f t="shared" si="5"/>
        <v>666.6</v>
      </c>
      <c r="AU50" s="112"/>
      <c r="AV50" s="112"/>
      <c r="AW50" s="113"/>
      <c r="AX50" s="111" t="s">
        <v>124</v>
      </c>
      <c r="AY50" s="112"/>
      <c r="AZ50" s="112"/>
      <c r="BA50" s="113"/>
      <c r="BB50" s="111"/>
      <c r="BC50" s="112"/>
      <c r="BD50" s="112"/>
      <c r="BE50" s="113"/>
      <c r="BF50" s="111"/>
      <c r="BG50" s="112"/>
      <c r="BH50" s="112"/>
      <c r="BI50" s="113"/>
      <c r="BJ50" s="98" t="s">
        <v>134</v>
      </c>
      <c r="BK50" s="114"/>
      <c r="BL50" s="114"/>
      <c r="BM50" s="114"/>
      <c r="BN50" s="115"/>
      <c r="BO50" s="108" t="s">
        <v>223</v>
      </c>
      <c r="BP50" s="114"/>
      <c r="BQ50" s="114"/>
      <c r="BR50" s="115"/>
      <c r="BS50" s="111">
        <v>220</v>
      </c>
      <c r="BT50" s="112"/>
      <c r="BU50" s="112"/>
      <c r="BV50" s="113"/>
      <c r="BW50" s="111">
        <v>220</v>
      </c>
      <c r="BX50" s="112"/>
      <c r="BY50" s="112"/>
      <c r="BZ50" s="113"/>
      <c r="CA50" s="111"/>
      <c r="CB50" s="112"/>
      <c r="CC50" s="112"/>
      <c r="CD50" s="113"/>
      <c r="CE50" s="111"/>
      <c r="CF50" s="112"/>
      <c r="CG50" s="112"/>
      <c r="CH50" s="113"/>
      <c r="CI50" s="111"/>
      <c r="CJ50" s="112"/>
      <c r="CK50" s="112"/>
      <c r="CL50" s="113"/>
      <c r="CM50" s="108" t="s">
        <v>184</v>
      </c>
      <c r="CN50" s="109"/>
      <c r="CO50" s="109"/>
      <c r="CP50" s="109"/>
      <c r="CQ50" s="109"/>
      <c r="CR50" s="110"/>
      <c r="CS50" s="105">
        <f t="shared" si="2"/>
        <v>6.6660000000000004</v>
      </c>
      <c r="CT50" s="128"/>
      <c r="CU50" s="128"/>
      <c r="CV50" s="129"/>
      <c r="CW50" s="104">
        <f t="shared" si="4"/>
        <v>33.330000000000005</v>
      </c>
      <c r="CX50" s="172"/>
      <c r="CY50" s="172"/>
      <c r="CZ50" s="173"/>
      <c r="DA50" s="108" t="s">
        <v>182</v>
      </c>
      <c r="DB50" s="114"/>
      <c r="DC50" s="114"/>
      <c r="DD50" s="114"/>
      <c r="DE50" s="115"/>
      <c r="DF50" s="95" t="s">
        <v>183</v>
      </c>
      <c r="DG50" s="112"/>
      <c r="DH50" s="112"/>
      <c r="DI50" s="112"/>
      <c r="DJ50" s="113"/>
      <c r="DK50" s="98" t="s">
        <v>163</v>
      </c>
      <c r="DL50" s="119"/>
      <c r="DM50" s="119"/>
      <c r="DN50" s="119"/>
      <c r="DO50" s="120"/>
      <c r="DP50" s="13"/>
      <c r="DQ50" s="14"/>
      <c r="DR50" s="14"/>
      <c r="DS50" s="14"/>
      <c r="DT50" s="136" t="s">
        <v>127</v>
      </c>
      <c r="DU50" s="112"/>
      <c r="DV50" s="112"/>
      <c r="DW50" s="112"/>
      <c r="DX50" s="112"/>
      <c r="DY50" s="112"/>
      <c r="DZ50" s="113"/>
      <c r="EA50" s="98" t="s">
        <v>127</v>
      </c>
      <c r="EB50" s="109"/>
      <c r="EC50" s="109"/>
      <c r="ED50" s="109"/>
      <c r="EE50" s="109"/>
      <c r="EF50" s="109"/>
      <c r="EG50" s="109"/>
      <c r="EH50" s="109"/>
      <c r="EI50" s="110"/>
      <c r="EJ50" s="98" t="s">
        <v>190</v>
      </c>
      <c r="EK50" s="119"/>
      <c r="EL50" s="119"/>
      <c r="EM50" s="119"/>
      <c r="EN50" s="120"/>
      <c r="EO50" s="98"/>
      <c r="EP50" s="114"/>
      <c r="EQ50" s="114"/>
      <c r="ER50" s="114"/>
      <c r="ES50" s="114"/>
      <c r="ET50" s="115"/>
      <c r="EU50" s="98"/>
      <c r="EV50" s="114"/>
      <c r="EW50" s="114"/>
      <c r="EX50" s="114"/>
      <c r="EY50" s="114"/>
      <c r="EZ50" s="115"/>
      <c r="FA50" s="98"/>
      <c r="FB50" s="114"/>
      <c r="FC50" s="114"/>
      <c r="FD50" s="114"/>
      <c r="FE50" s="114"/>
      <c r="FF50" s="115"/>
      <c r="FG50" s="98"/>
      <c r="FH50" s="114"/>
      <c r="FI50" s="114"/>
      <c r="FJ50" s="115"/>
      <c r="FK50" s="98"/>
      <c r="FL50" s="114"/>
      <c r="FM50" s="114"/>
      <c r="FN50" s="115"/>
      <c r="FO50" s="177"/>
      <c r="FP50" s="177"/>
      <c r="FQ50" s="177"/>
      <c r="FR50" s="177"/>
      <c r="FS50" s="177"/>
    </row>
    <row r="51" spans="5:175" s="7" customFormat="1" ht="171" customHeight="1">
      <c r="E51" s="95" t="s">
        <v>61</v>
      </c>
      <c r="F51" s="112"/>
      <c r="G51" s="112"/>
      <c r="H51" s="113"/>
      <c r="I51" s="123" t="s">
        <v>135</v>
      </c>
      <c r="J51" s="124"/>
      <c r="K51" s="124"/>
      <c r="L51" s="124"/>
      <c r="M51" s="124"/>
      <c r="N51" s="124"/>
      <c r="O51" s="124"/>
      <c r="P51" s="124"/>
      <c r="Q51" s="124"/>
      <c r="R51" s="124"/>
      <c r="S51" s="125"/>
      <c r="T51" s="98" t="s">
        <v>169</v>
      </c>
      <c r="U51" s="114"/>
      <c r="V51" s="114"/>
      <c r="W51" s="115"/>
      <c r="X51" s="144" t="s">
        <v>185</v>
      </c>
      <c r="Y51" s="114"/>
      <c r="Z51" s="114"/>
      <c r="AA51" s="115"/>
      <c r="AB51" s="104">
        <v>803.83334000000002</v>
      </c>
      <c r="AC51" s="147"/>
      <c r="AD51" s="147"/>
      <c r="AE51" s="147"/>
      <c r="AF51" s="147"/>
      <c r="AG51" s="147"/>
      <c r="AH51" s="147"/>
      <c r="AI51" s="147"/>
      <c r="AJ51" s="147"/>
      <c r="AK51" s="148"/>
      <c r="AL51" s="98"/>
      <c r="AM51" s="114"/>
      <c r="AN51" s="114"/>
      <c r="AO51" s="115"/>
      <c r="AP51" s="104">
        <f t="shared" si="0"/>
        <v>803.83334000000002</v>
      </c>
      <c r="AQ51" s="142"/>
      <c r="AR51" s="142"/>
      <c r="AS51" s="143"/>
      <c r="AT51" s="105">
        <f t="shared" si="5"/>
        <v>803.83334000000002</v>
      </c>
      <c r="AU51" s="112"/>
      <c r="AV51" s="112"/>
      <c r="AW51" s="113"/>
      <c r="AX51" s="111" t="s">
        <v>124</v>
      </c>
      <c r="AY51" s="112"/>
      <c r="AZ51" s="112"/>
      <c r="BA51" s="113"/>
      <c r="BB51" s="16"/>
      <c r="BC51" s="46"/>
      <c r="BD51" s="46"/>
      <c r="BE51" s="47"/>
      <c r="BF51" s="111"/>
      <c r="BG51" s="112"/>
      <c r="BH51" s="112"/>
      <c r="BI51" s="113"/>
      <c r="BJ51" s="98" t="s">
        <v>130</v>
      </c>
      <c r="BK51" s="114"/>
      <c r="BL51" s="114"/>
      <c r="BM51" s="114"/>
      <c r="BN51" s="115"/>
      <c r="BO51" s="108" t="s">
        <v>132</v>
      </c>
      <c r="BP51" s="114"/>
      <c r="BQ51" s="114"/>
      <c r="BR51" s="115"/>
      <c r="BS51" s="111">
        <v>189</v>
      </c>
      <c r="BT51" s="112"/>
      <c r="BU51" s="112"/>
      <c r="BV51" s="113"/>
      <c r="BW51" s="111">
        <v>189</v>
      </c>
      <c r="BX51" s="112"/>
      <c r="BY51" s="112"/>
      <c r="BZ51" s="113"/>
      <c r="CA51" s="16"/>
      <c r="CB51" s="46"/>
      <c r="CC51" s="46"/>
      <c r="CD51" s="47"/>
      <c r="CE51" s="16"/>
      <c r="CF51" s="46"/>
      <c r="CG51" s="46"/>
      <c r="CH51" s="47"/>
      <c r="CI51" s="16"/>
      <c r="CJ51" s="46"/>
      <c r="CK51" s="46"/>
      <c r="CL51" s="47"/>
      <c r="CM51" s="108" t="s">
        <v>191</v>
      </c>
      <c r="CN51" s="109"/>
      <c r="CO51" s="109"/>
      <c r="CP51" s="109"/>
      <c r="CQ51" s="109"/>
      <c r="CR51" s="110"/>
      <c r="CS51" s="105">
        <f>AP51*1%</f>
        <v>8.0383334000000009</v>
      </c>
      <c r="CT51" s="128"/>
      <c r="CU51" s="128"/>
      <c r="CV51" s="129"/>
      <c r="CW51" s="105">
        <f>AP51*5%</f>
        <v>40.191667000000002</v>
      </c>
      <c r="CX51" s="128"/>
      <c r="CY51" s="128"/>
      <c r="CZ51" s="129"/>
      <c r="DA51" s="108" t="s">
        <v>187</v>
      </c>
      <c r="DB51" s="114"/>
      <c r="DC51" s="114"/>
      <c r="DD51" s="114"/>
      <c r="DE51" s="115"/>
      <c r="DF51" s="95" t="s">
        <v>183</v>
      </c>
      <c r="DG51" s="112"/>
      <c r="DH51" s="112"/>
      <c r="DI51" s="112"/>
      <c r="DJ51" s="113"/>
      <c r="DK51" s="98" t="s">
        <v>163</v>
      </c>
      <c r="DL51" s="149"/>
      <c r="DM51" s="149"/>
      <c r="DN51" s="149"/>
      <c r="DO51" s="150"/>
      <c r="DP51" s="13"/>
      <c r="DQ51" s="14"/>
      <c r="DR51" s="14"/>
      <c r="DS51" s="14"/>
      <c r="DT51" s="136" t="s">
        <v>127</v>
      </c>
      <c r="DU51" s="112"/>
      <c r="DV51" s="112"/>
      <c r="DW51" s="112"/>
      <c r="DX51" s="112"/>
      <c r="DY51" s="112"/>
      <c r="DZ51" s="113"/>
      <c r="EA51" s="116" t="s">
        <v>128</v>
      </c>
      <c r="EB51" s="117"/>
      <c r="EC51" s="117"/>
      <c r="ED51" s="117"/>
      <c r="EE51" s="117"/>
      <c r="EF51" s="117"/>
      <c r="EG51" s="117"/>
      <c r="EH51" s="117"/>
      <c r="EI51" s="118"/>
      <c r="EJ51" s="98" t="s">
        <v>190</v>
      </c>
      <c r="EK51" s="119"/>
      <c r="EL51" s="119"/>
      <c r="EM51" s="119"/>
      <c r="EN51" s="120"/>
      <c r="EO51" s="98"/>
      <c r="EP51" s="114"/>
      <c r="EQ51" s="114"/>
      <c r="ER51" s="114"/>
      <c r="ES51" s="114"/>
      <c r="ET51" s="115"/>
      <c r="EU51" s="98"/>
      <c r="EV51" s="114"/>
      <c r="EW51" s="114"/>
      <c r="EX51" s="114"/>
      <c r="EY51" s="114"/>
      <c r="EZ51" s="115"/>
      <c r="FA51" s="98"/>
      <c r="FB51" s="114"/>
      <c r="FC51" s="114"/>
      <c r="FD51" s="114"/>
      <c r="FE51" s="114"/>
      <c r="FF51" s="115"/>
      <c r="FG51" s="98"/>
      <c r="FH51" s="114"/>
      <c r="FI51" s="114"/>
      <c r="FJ51" s="115"/>
      <c r="FK51" s="98"/>
      <c r="FL51" s="114"/>
      <c r="FM51" s="114"/>
      <c r="FN51" s="115"/>
      <c r="FO51" s="98"/>
      <c r="FP51" s="114"/>
      <c r="FQ51" s="114"/>
      <c r="FR51" s="114"/>
      <c r="FS51" s="115"/>
    </row>
    <row r="52" spans="5:175" s="7" customFormat="1" ht="214.5" customHeight="1">
      <c r="E52" s="95" t="s">
        <v>62</v>
      </c>
      <c r="F52" s="112"/>
      <c r="G52" s="112"/>
      <c r="H52" s="113"/>
      <c r="I52" s="123" t="s">
        <v>150</v>
      </c>
      <c r="J52" s="124"/>
      <c r="K52" s="124"/>
      <c r="L52" s="124"/>
      <c r="M52" s="124"/>
      <c r="N52" s="124"/>
      <c r="O52" s="124"/>
      <c r="P52" s="124"/>
      <c r="Q52" s="124"/>
      <c r="R52" s="124"/>
      <c r="S52" s="125"/>
      <c r="T52" s="98" t="s">
        <v>170</v>
      </c>
      <c r="U52" s="114"/>
      <c r="V52" s="114"/>
      <c r="W52" s="115"/>
      <c r="X52" s="98" t="s">
        <v>202</v>
      </c>
      <c r="Y52" s="114"/>
      <c r="Z52" s="114"/>
      <c r="AA52" s="115"/>
      <c r="AB52" s="105">
        <v>505.34584999999998</v>
      </c>
      <c r="AC52" s="138"/>
      <c r="AD52" s="138"/>
      <c r="AE52" s="138"/>
      <c r="AF52" s="138"/>
      <c r="AG52" s="138"/>
      <c r="AH52" s="138"/>
      <c r="AI52" s="138"/>
      <c r="AJ52" s="138"/>
      <c r="AK52" s="139"/>
      <c r="AL52" s="111"/>
      <c r="AM52" s="112"/>
      <c r="AN52" s="112"/>
      <c r="AO52" s="113"/>
      <c r="AP52" s="105">
        <f t="shared" si="0"/>
        <v>505.34584999999998</v>
      </c>
      <c r="AQ52" s="106"/>
      <c r="AR52" s="106"/>
      <c r="AS52" s="107"/>
      <c r="AT52" s="105">
        <f t="shared" si="5"/>
        <v>505.34584999999998</v>
      </c>
      <c r="AU52" s="112"/>
      <c r="AV52" s="112"/>
      <c r="AW52" s="113"/>
      <c r="AX52" s="111" t="s">
        <v>124</v>
      </c>
      <c r="AY52" s="112"/>
      <c r="AZ52" s="112"/>
      <c r="BA52" s="113"/>
      <c r="BB52" s="111"/>
      <c r="BC52" s="112"/>
      <c r="BD52" s="112"/>
      <c r="BE52" s="113"/>
      <c r="BF52" s="111"/>
      <c r="BG52" s="112"/>
      <c r="BH52" s="112"/>
      <c r="BI52" s="113"/>
      <c r="BJ52" s="98" t="s">
        <v>130</v>
      </c>
      <c r="BK52" s="114"/>
      <c r="BL52" s="114"/>
      <c r="BM52" s="114"/>
      <c r="BN52" s="115"/>
      <c r="BO52" s="108" t="s">
        <v>132</v>
      </c>
      <c r="BP52" s="114"/>
      <c r="BQ52" s="114"/>
      <c r="BR52" s="115"/>
      <c r="BS52" s="111">
        <v>2</v>
      </c>
      <c r="BT52" s="112"/>
      <c r="BU52" s="112"/>
      <c r="BV52" s="113"/>
      <c r="BW52" s="111">
        <v>2</v>
      </c>
      <c r="BX52" s="112"/>
      <c r="BY52" s="112"/>
      <c r="BZ52" s="113"/>
      <c r="CA52" s="16"/>
      <c r="CB52" s="17"/>
      <c r="CC52" s="17"/>
      <c r="CD52" s="18"/>
      <c r="CE52" s="16"/>
      <c r="CF52" s="17"/>
      <c r="CG52" s="17"/>
      <c r="CH52" s="18"/>
      <c r="CI52" s="16"/>
      <c r="CJ52" s="17"/>
      <c r="CK52" s="17"/>
      <c r="CL52" s="18"/>
      <c r="CM52" s="108" t="s">
        <v>215</v>
      </c>
      <c r="CN52" s="109"/>
      <c r="CO52" s="109"/>
      <c r="CP52" s="109"/>
      <c r="CQ52" s="109"/>
      <c r="CR52" s="110"/>
      <c r="CS52" s="105">
        <f>AP52*1%</f>
        <v>5.0534584999999996</v>
      </c>
      <c r="CT52" s="128"/>
      <c r="CU52" s="128"/>
      <c r="CV52" s="129"/>
      <c r="CW52" s="105">
        <f>AP52*5%</f>
        <v>25.2672925</v>
      </c>
      <c r="CX52" s="128"/>
      <c r="CY52" s="128"/>
      <c r="CZ52" s="129"/>
      <c r="DA52" s="108" t="s">
        <v>182</v>
      </c>
      <c r="DB52" s="114"/>
      <c r="DC52" s="114"/>
      <c r="DD52" s="114"/>
      <c r="DE52" s="115"/>
      <c r="DF52" s="108" t="s">
        <v>183</v>
      </c>
      <c r="DG52" s="114"/>
      <c r="DH52" s="114"/>
      <c r="DI52" s="114"/>
      <c r="DJ52" s="115"/>
      <c r="DK52" s="98" t="s">
        <v>163</v>
      </c>
      <c r="DL52" s="114"/>
      <c r="DM52" s="114"/>
      <c r="DN52" s="114"/>
      <c r="DO52" s="115"/>
      <c r="DP52" s="13"/>
      <c r="DQ52" s="14"/>
      <c r="DR52" s="14"/>
      <c r="DS52" s="14"/>
      <c r="DT52" s="119" t="s">
        <v>127</v>
      </c>
      <c r="DU52" s="114"/>
      <c r="DV52" s="114"/>
      <c r="DW52" s="114"/>
      <c r="DX52" s="114"/>
      <c r="DY52" s="114"/>
      <c r="DZ52" s="115"/>
      <c r="EA52" s="116" t="s">
        <v>128</v>
      </c>
      <c r="EB52" s="117"/>
      <c r="EC52" s="117"/>
      <c r="ED52" s="117"/>
      <c r="EE52" s="117"/>
      <c r="EF52" s="117"/>
      <c r="EG52" s="117"/>
      <c r="EH52" s="117"/>
      <c r="EI52" s="118"/>
      <c r="EJ52" s="98" t="s">
        <v>190</v>
      </c>
      <c r="EK52" s="119"/>
      <c r="EL52" s="119"/>
      <c r="EM52" s="119"/>
      <c r="EN52" s="120"/>
      <c r="EO52" s="155"/>
      <c r="EP52" s="156"/>
      <c r="EQ52" s="156"/>
      <c r="ER52" s="156"/>
      <c r="ES52" s="156"/>
      <c r="ET52" s="157"/>
      <c r="EU52" s="98"/>
      <c r="EV52" s="114"/>
      <c r="EW52" s="114"/>
      <c r="EX52" s="114"/>
      <c r="EY52" s="114"/>
      <c r="EZ52" s="115"/>
      <c r="FA52" s="98"/>
      <c r="FB52" s="114"/>
      <c r="FC52" s="114"/>
      <c r="FD52" s="114"/>
      <c r="FE52" s="114"/>
      <c r="FF52" s="115"/>
      <c r="FG52" s="155" t="s">
        <v>287</v>
      </c>
      <c r="FH52" s="156"/>
      <c r="FI52" s="156"/>
      <c r="FJ52" s="157"/>
      <c r="FK52" s="98"/>
      <c r="FL52" s="114"/>
      <c r="FM52" s="114"/>
      <c r="FN52" s="115"/>
      <c r="FO52" s="177"/>
      <c r="FP52" s="177"/>
      <c r="FQ52" s="177"/>
      <c r="FR52" s="177"/>
      <c r="FS52" s="177"/>
    </row>
    <row r="53" spans="5:175" s="7" customFormat="1" ht="162" customHeight="1">
      <c r="E53" s="95" t="s">
        <v>63</v>
      </c>
      <c r="F53" s="112"/>
      <c r="G53" s="112"/>
      <c r="H53" s="113"/>
      <c r="I53" s="123" t="s">
        <v>151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5"/>
      <c r="T53" s="98" t="s">
        <v>244</v>
      </c>
      <c r="U53" s="114"/>
      <c r="V53" s="114"/>
      <c r="W53" s="115"/>
      <c r="X53" s="98" t="s">
        <v>203</v>
      </c>
      <c r="Y53" s="114"/>
      <c r="Z53" s="114"/>
      <c r="AA53" s="115"/>
      <c r="AB53" s="105">
        <v>499.66800000000001</v>
      </c>
      <c r="AC53" s="138"/>
      <c r="AD53" s="138"/>
      <c r="AE53" s="138"/>
      <c r="AF53" s="138"/>
      <c r="AG53" s="138"/>
      <c r="AH53" s="138"/>
      <c r="AI53" s="138"/>
      <c r="AJ53" s="138"/>
      <c r="AK53" s="139"/>
      <c r="AL53" s="111"/>
      <c r="AM53" s="112"/>
      <c r="AN53" s="112"/>
      <c r="AO53" s="113"/>
      <c r="AP53" s="105">
        <f t="shared" ref="AP53:AP59" si="6">AB53</f>
        <v>499.66800000000001</v>
      </c>
      <c r="AQ53" s="106"/>
      <c r="AR53" s="106"/>
      <c r="AS53" s="107"/>
      <c r="AT53" s="105">
        <f t="shared" si="5"/>
        <v>499.66800000000001</v>
      </c>
      <c r="AU53" s="112"/>
      <c r="AV53" s="112"/>
      <c r="AW53" s="113"/>
      <c r="AX53" s="111"/>
      <c r="AY53" s="112"/>
      <c r="AZ53" s="112"/>
      <c r="BA53" s="113"/>
      <c r="BB53" s="111"/>
      <c r="BC53" s="112"/>
      <c r="BD53" s="112"/>
      <c r="BE53" s="113"/>
      <c r="BF53" s="111"/>
      <c r="BG53" s="112"/>
      <c r="BH53" s="112"/>
      <c r="BI53" s="113"/>
      <c r="BJ53" s="98" t="s">
        <v>130</v>
      </c>
      <c r="BK53" s="114"/>
      <c r="BL53" s="114"/>
      <c r="BM53" s="114"/>
      <c r="BN53" s="115"/>
      <c r="BO53" s="108" t="s">
        <v>132</v>
      </c>
      <c r="BP53" s="114"/>
      <c r="BQ53" s="114"/>
      <c r="BR53" s="115"/>
      <c r="BS53" s="111">
        <v>1</v>
      </c>
      <c r="BT53" s="112"/>
      <c r="BU53" s="112"/>
      <c r="BV53" s="113"/>
      <c r="BW53" s="111">
        <v>1</v>
      </c>
      <c r="BX53" s="112"/>
      <c r="BY53" s="112"/>
      <c r="BZ53" s="113"/>
      <c r="CA53" s="16"/>
      <c r="CB53" s="17"/>
      <c r="CC53" s="17"/>
      <c r="CD53" s="18"/>
      <c r="CE53" s="16"/>
      <c r="CF53" s="17"/>
      <c r="CG53" s="17"/>
      <c r="CH53" s="18"/>
      <c r="CI53" s="16"/>
      <c r="CJ53" s="17"/>
      <c r="CK53" s="17"/>
      <c r="CL53" s="18"/>
      <c r="CM53" s="108" t="s">
        <v>216</v>
      </c>
      <c r="CN53" s="109"/>
      <c r="CO53" s="109"/>
      <c r="CP53" s="109"/>
      <c r="CQ53" s="109"/>
      <c r="CR53" s="110"/>
      <c r="CS53" s="105">
        <v>0</v>
      </c>
      <c r="CT53" s="128"/>
      <c r="CU53" s="128"/>
      <c r="CV53" s="129"/>
      <c r="CW53" s="105">
        <v>0</v>
      </c>
      <c r="CX53" s="128"/>
      <c r="CY53" s="128"/>
      <c r="CZ53" s="129"/>
      <c r="DA53" s="108" t="s">
        <v>208</v>
      </c>
      <c r="DB53" s="114"/>
      <c r="DC53" s="114"/>
      <c r="DD53" s="114"/>
      <c r="DE53" s="115"/>
      <c r="DF53" s="108" t="s">
        <v>180</v>
      </c>
      <c r="DG53" s="114"/>
      <c r="DH53" s="114"/>
      <c r="DI53" s="114"/>
      <c r="DJ53" s="115"/>
      <c r="DK53" s="98" t="s">
        <v>136</v>
      </c>
      <c r="DL53" s="114"/>
      <c r="DM53" s="114"/>
      <c r="DN53" s="114"/>
      <c r="DO53" s="115"/>
      <c r="DP53" s="13"/>
      <c r="DQ53" s="14"/>
      <c r="DR53" s="14"/>
      <c r="DS53" s="14"/>
      <c r="DT53" s="119" t="s">
        <v>127</v>
      </c>
      <c r="DU53" s="132"/>
      <c r="DV53" s="132"/>
      <c r="DW53" s="132"/>
      <c r="DX53" s="132"/>
      <c r="DY53" s="132"/>
      <c r="DZ53" s="133"/>
      <c r="EA53" s="116" t="s">
        <v>128</v>
      </c>
      <c r="EB53" s="117"/>
      <c r="EC53" s="117"/>
      <c r="ED53" s="117"/>
      <c r="EE53" s="117"/>
      <c r="EF53" s="117"/>
      <c r="EG53" s="117"/>
      <c r="EH53" s="117"/>
      <c r="EI53" s="118"/>
      <c r="EJ53" s="98" t="s">
        <v>190</v>
      </c>
      <c r="EK53" s="119"/>
      <c r="EL53" s="119"/>
      <c r="EM53" s="119"/>
      <c r="EN53" s="120"/>
      <c r="EO53" s="98"/>
      <c r="EP53" s="114"/>
      <c r="EQ53" s="114"/>
      <c r="ER53" s="114"/>
      <c r="ES53" s="114"/>
      <c r="ET53" s="115"/>
      <c r="EU53" s="98"/>
      <c r="EV53" s="114"/>
      <c r="EW53" s="114"/>
      <c r="EX53" s="114"/>
      <c r="EY53" s="114"/>
      <c r="EZ53" s="115"/>
      <c r="FA53" s="98"/>
      <c r="FB53" s="114"/>
      <c r="FC53" s="114"/>
      <c r="FD53" s="114"/>
      <c r="FE53" s="114"/>
      <c r="FF53" s="115"/>
      <c r="FG53" s="98"/>
      <c r="FH53" s="114"/>
      <c r="FI53" s="114"/>
      <c r="FJ53" s="115"/>
      <c r="FK53" s="98"/>
      <c r="FL53" s="114"/>
      <c r="FM53" s="114"/>
      <c r="FN53" s="115"/>
      <c r="FO53" s="177"/>
      <c r="FP53" s="177"/>
      <c r="FQ53" s="177"/>
      <c r="FR53" s="177"/>
      <c r="FS53" s="177"/>
    </row>
    <row r="54" spans="5:175" s="7" customFormat="1" ht="162" customHeight="1">
      <c r="E54" s="95" t="s">
        <v>64</v>
      </c>
      <c r="F54" s="112"/>
      <c r="G54" s="112"/>
      <c r="H54" s="113"/>
      <c r="I54" s="123" t="s">
        <v>251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5"/>
      <c r="T54" s="98" t="s">
        <v>229</v>
      </c>
      <c r="U54" s="114"/>
      <c r="V54" s="114"/>
      <c r="W54" s="115"/>
      <c r="X54" s="98" t="s">
        <v>207</v>
      </c>
      <c r="Y54" s="114"/>
      <c r="Z54" s="114"/>
      <c r="AA54" s="115"/>
      <c r="AB54" s="105">
        <v>2399.8544999999999</v>
      </c>
      <c r="AC54" s="138"/>
      <c r="AD54" s="138"/>
      <c r="AE54" s="138"/>
      <c r="AF54" s="138"/>
      <c r="AG54" s="138"/>
      <c r="AH54" s="138"/>
      <c r="AI54" s="138"/>
      <c r="AJ54" s="138"/>
      <c r="AK54" s="139"/>
      <c r="AL54" s="111"/>
      <c r="AM54" s="112"/>
      <c r="AN54" s="112"/>
      <c r="AO54" s="113"/>
      <c r="AP54" s="105">
        <f>AB54</f>
        <v>2399.8544999999999</v>
      </c>
      <c r="AQ54" s="106"/>
      <c r="AR54" s="106"/>
      <c r="AS54" s="107"/>
      <c r="AT54" s="105">
        <f t="shared" si="5"/>
        <v>2399.8544999999999</v>
      </c>
      <c r="AU54" s="112"/>
      <c r="AV54" s="112"/>
      <c r="AW54" s="113"/>
      <c r="AX54" s="111"/>
      <c r="AY54" s="112"/>
      <c r="AZ54" s="112"/>
      <c r="BA54" s="113"/>
      <c r="BB54" s="111"/>
      <c r="BC54" s="96"/>
      <c r="BD54" s="96"/>
      <c r="BE54" s="97"/>
      <c r="BF54" s="111"/>
      <c r="BG54" s="112"/>
      <c r="BH54" s="112"/>
      <c r="BI54" s="113"/>
      <c r="BJ54" s="98" t="s">
        <v>130</v>
      </c>
      <c r="BK54" s="114"/>
      <c r="BL54" s="114"/>
      <c r="BM54" s="114"/>
      <c r="BN54" s="115"/>
      <c r="BO54" s="108" t="s">
        <v>132</v>
      </c>
      <c r="BP54" s="114"/>
      <c r="BQ54" s="114"/>
      <c r="BR54" s="115"/>
      <c r="BS54" s="111">
        <v>5</v>
      </c>
      <c r="BT54" s="112"/>
      <c r="BU54" s="112"/>
      <c r="BV54" s="113"/>
      <c r="BW54" s="111">
        <v>5</v>
      </c>
      <c r="BX54" s="112"/>
      <c r="BY54" s="112"/>
      <c r="BZ54" s="113"/>
      <c r="CA54" s="16"/>
      <c r="CB54" s="17"/>
      <c r="CC54" s="17"/>
      <c r="CD54" s="18"/>
      <c r="CE54" s="16"/>
      <c r="CF54" s="17"/>
      <c r="CG54" s="17"/>
      <c r="CH54" s="18"/>
      <c r="CI54" s="16"/>
      <c r="CJ54" s="17"/>
      <c r="CK54" s="17"/>
      <c r="CL54" s="18"/>
      <c r="CM54" s="108" t="s">
        <v>250</v>
      </c>
      <c r="CN54" s="109"/>
      <c r="CO54" s="109"/>
      <c r="CP54" s="109"/>
      <c r="CQ54" s="109"/>
      <c r="CR54" s="110"/>
      <c r="CS54" s="105">
        <f>AB54*2%</f>
        <v>47.99709</v>
      </c>
      <c r="CT54" s="128"/>
      <c r="CU54" s="128"/>
      <c r="CV54" s="129"/>
      <c r="CW54" s="105">
        <f t="shared" ref="CW54:CW66" si="7">AB54*5%</f>
        <v>119.99272500000001</v>
      </c>
      <c r="CX54" s="128"/>
      <c r="CY54" s="128"/>
      <c r="CZ54" s="129"/>
      <c r="DA54" s="108" t="s">
        <v>186</v>
      </c>
      <c r="DB54" s="114"/>
      <c r="DC54" s="114"/>
      <c r="DD54" s="114"/>
      <c r="DE54" s="115"/>
      <c r="DF54" s="108" t="s">
        <v>183</v>
      </c>
      <c r="DG54" s="114"/>
      <c r="DH54" s="114"/>
      <c r="DI54" s="114"/>
      <c r="DJ54" s="115"/>
      <c r="DK54" s="98" t="s">
        <v>163</v>
      </c>
      <c r="DL54" s="114"/>
      <c r="DM54" s="114"/>
      <c r="DN54" s="114"/>
      <c r="DO54" s="115"/>
      <c r="DP54" s="13"/>
      <c r="DQ54" s="14"/>
      <c r="DR54" s="14"/>
      <c r="DS54" s="14"/>
      <c r="DT54" s="119" t="s">
        <v>127</v>
      </c>
      <c r="DU54" s="132"/>
      <c r="DV54" s="132"/>
      <c r="DW54" s="132"/>
      <c r="DX54" s="132"/>
      <c r="DY54" s="132"/>
      <c r="DZ54" s="133"/>
      <c r="EA54" s="98" t="s">
        <v>127</v>
      </c>
      <c r="EB54" s="114"/>
      <c r="EC54" s="114"/>
      <c r="ED54" s="114"/>
      <c r="EE54" s="114"/>
      <c r="EF54" s="114"/>
      <c r="EG54" s="114"/>
      <c r="EH54" s="114"/>
      <c r="EI54" s="115"/>
      <c r="EJ54" s="98" t="s">
        <v>190</v>
      </c>
      <c r="EK54" s="119"/>
      <c r="EL54" s="119"/>
      <c r="EM54" s="119"/>
      <c r="EN54" s="120"/>
      <c r="EO54" s="98"/>
      <c r="EP54" s="114"/>
      <c r="EQ54" s="114"/>
      <c r="ER54" s="114"/>
      <c r="ES54" s="114"/>
      <c r="ET54" s="115"/>
      <c r="EU54" s="98"/>
      <c r="EV54" s="114"/>
      <c r="EW54" s="114"/>
      <c r="EX54" s="114"/>
      <c r="EY54" s="114"/>
      <c r="EZ54" s="115"/>
      <c r="FA54" s="98"/>
      <c r="FB54" s="114"/>
      <c r="FC54" s="114"/>
      <c r="FD54" s="114"/>
      <c r="FE54" s="114"/>
      <c r="FF54" s="115"/>
      <c r="FG54" s="98"/>
      <c r="FH54" s="114"/>
      <c r="FI54" s="114"/>
      <c r="FJ54" s="115"/>
      <c r="FK54" s="98"/>
      <c r="FL54" s="114"/>
      <c r="FM54" s="114"/>
      <c r="FN54" s="115"/>
      <c r="FO54" s="98"/>
      <c r="FP54" s="114"/>
      <c r="FQ54" s="114"/>
      <c r="FR54" s="114"/>
      <c r="FS54" s="115"/>
    </row>
    <row r="55" spans="5:175" s="7" customFormat="1" ht="162" customHeight="1">
      <c r="E55" s="95" t="s">
        <v>65</v>
      </c>
      <c r="F55" s="112"/>
      <c r="G55" s="112"/>
      <c r="H55" s="113"/>
      <c r="I55" s="123" t="s">
        <v>188</v>
      </c>
      <c r="J55" s="124"/>
      <c r="K55" s="124"/>
      <c r="L55" s="124"/>
      <c r="M55" s="124"/>
      <c r="N55" s="124"/>
      <c r="O55" s="124"/>
      <c r="P55" s="124"/>
      <c r="Q55" s="124"/>
      <c r="R55" s="124"/>
      <c r="S55" s="125"/>
      <c r="T55" s="98" t="s">
        <v>179</v>
      </c>
      <c r="U55" s="114"/>
      <c r="V55" s="114"/>
      <c r="W55" s="115"/>
      <c r="X55" s="98" t="s">
        <v>204</v>
      </c>
      <c r="Y55" s="114"/>
      <c r="Z55" s="114"/>
      <c r="AA55" s="115"/>
      <c r="AB55" s="105">
        <v>861.33426999999995</v>
      </c>
      <c r="AC55" s="138"/>
      <c r="AD55" s="138"/>
      <c r="AE55" s="138"/>
      <c r="AF55" s="138"/>
      <c r="AG55" s="138"/>
      <c r="AH55" s="138"/>
      <c r="AI55" s="138"/>
      <c r="AJ55" s="138"/>
      <c r="AK55" s="139"/>
      <c r="AL55" s="111"/>
      <c r="AM55" s="112"/>
      <c r="AN55" s="112"/>
      <c r="AO55" s="113"/>
      <c r="AP55" s="105">
        <f t="shared" si="6"/>
        <v>861.33426999999995</v>
      </c>
      <c r="AQ55" s="106"/>
      <c r="AR55" s="106"/>
      <c r="AS55" s="107"/>
      <c r="AT55" s="105">
        <f t="shared" si="5"/>
        <v>861.33426999999995</v>
      </c>
      <c r="AU55" s="112"/>
      <c r="AV55" s="112"/>
      <c r="AW55" s="113"/>
      <c r="AX55" s="111"/>
      <c r="AY55" s="112"/>
      <c r="AZ55" s="112"/>
      <c r="BA55" s="113"/>
      <c r="BB55" s="16"/>
      <c r="BC55" s="46"/>
      <c r="BD55" s="46"/>
      <c r="BE55" s="47"/>
      <c r="BF55" s="111"/>
      <c r="BG55" s="112"/>
      <c r="BH55" s="112"/>
      <c r="BI55" s="113"/>
      <c r="BJ55" s="98" t="s">
        <v>130</v>
      </c>
      <c r="BK55" s="114"/>
      <c r="BL55" s="114"/>
      <c r="BM55" s="114"/>
      <c r="BN55" s="115"/>
      <c r="BO55" s="108" t="s">
        <v>132</v>
      </c>
      <c r="BP55" s="114"/>
      <c r="BQ55" s="114"/>
      <c r="BR55" s="115"/>
      <c r="BS55" s="111">
        <v>1422</v>
      </c>
      <c r="BT55" s="112"/>
      <c r="BU55" s="112"/>
      <c r="BV55" s="113"/>
      <c r="BW55" s="111">
        <v>1422</v>
      </c>
      <c r="BX55" s="112"/>
      <c r="BY55" s="112"/>
      <c r="BZ55" s="113"/>
      <c r="CA55" s="16"/>
      <c r="CB55" s="17"/>
      <c r="CC55" s="17"/>
      <c r="CD55" s="18"/>
      <c r="CE55" s="16"/>
      <c r="CF55" s="17"/>
      <c r="CG55" s="17"/>
      <c r="CH55" s="18"/>
      <c r="CI55" s="16"/>
      <c r="CJ55" s="17"/>
      <c r="CK55" s="17"/>
      <c r="CL55" s="18"/>
      <c r="CM55" s="108" t="s">
        <v>217</v>
      </c>
      <c r="CN55" s="126"/>
      <c r="CO55" s="126"/>
      <c r="CP55" s="126"/>
      <c r="CQ55" s="126"/>
      <c r="CR55" s="127"/>
      <c r="CS55" s="105">
        <f>AB55*1%</f>
        <v>8.6133427000000005</v>
      </c>
      <c r="CT55" s="112"/>
      <c r="CU55" s="112"/>
      <c r="CV55" s="113"/>
      <c r="CW55" s="105">
        <f>AB55*5%</f>
        <v>43.066713499999999</v>
      </c>
      <c r="CX55" s="128"/>
      <c r="CY55" s="128"/>
      <c r="CZ55" s="129"/>
      <c r="DA55" s="108" t="s">
        <v>186</v>
      </c>
      <c r="DB55" s="114"/>
      <c r="DC55" s="114"/>
      <c r="DD55" s="114"/>
      <c r="DE55" s="115"/>
      <c r="DF55" s="108" t="s">
        <v>183</v>
      </c>
      <c r="DG55" s="114"/>
      <c r="DH55" s="114"/>
      <c r="DI55" s="114"/>
      <c r="DJ55" s="115"/>
      <c r="DK55" s="98" t="s">
        <v>163</v>
      </c>
      <c r="DL55" s="114"/>
      <c r="DM55" s="114"/>
      <c r="DN55" s="114"/>
      <c r="DO55" s="115"/>
      <c r="DP55" s="13"/>
      <c r="DQ55" s="14"/>
      <c r="DR55" s="14"/>
      <c r="DS55" s="14"/>
      <c r="DT55" s="119" t="s">
        <v>127</v>
      </c>
      <c r="DU55" s="132"/>
      <c r="DV55" s="132"/>
      <c r="DW55" s="132"/>
      <c r="DX55" s="132"/>
      <c r="DY55" s="132"/>
      <c r="DZ55" s="133"/>
      <c r="EA55" s="116" t="s">
        <v>128</v>
      </c>
      <c r="EB55" s="117"/>
      <c r="EC55" s="117"/>
      <c r="ED55" s="117"/>
      <c r="EE55" s="117"/>
      <c r="EF55" s="117"/>
      <c r="EG55" s="117"/>
      <c r="EH55" s="117"/>
      <c r="EI55" s="118"/>
      <c r="EJ55" s="98" t="s">
        <v>190</v>
      </c>
      <c r="EK55" s="119"/>
      <c r="EL55" s="119"/>
      <c r="EM55" s="119"/>
      <c r="EN55" s="120"/>
      <c r="EO55" s="98"/>
      <c r="EP55" s="114"/>
      <c r="EQ55" s="114"/>
      <c r="ER55" s="114"/>
      <c r="ES55" s="114"/>
      <c r="ET55" s="115"/>
      <c r="EU55" s="98"/>
      <c r="EV55" s="114"/>
      <c r="EW55" s="114"/>
      <c r="EX55" s="114"/>
      <c r="EY55" s="114"/>
      <c r="EZ55" s="115"/>
      <c r="FA55" s="98"/>
      <c r="FB55" s="114"/>
      <c r="FC55" s="114"/>
      <c r="FD55" s="114"/>
      <c r="FE55" s="114"/>
      <c r="FF55" s="115"/>
      <c r="FG55" s="98"/>
      <c r="FH55" s="114"/>
      <c r="FI55" s="114"/>
      <c r="FJ55" s="115"/>
      <c r="FK55" s="98"/>
      <c r="FL55" s="114"/>
      <c r="FM55" s="114"/>
      <c r="FN55" s="115"/>
      <c r="FO55" s="98"/>
      <c r="FP55" s="119"/>
      <c r="FQ55" s="119"/>
      <c r="FR55" s="119"/>
      <c r="FS55" s="120"/>
    </row>
    <row r="56" spans="5:175" s="7" customFormat="1" ht="233.45" customHeight="1">
      <c r="E56" s="95" t="s">
        <v>66</v>
      </c>
      <c r="F56" s="112"/>
      <c r="G56" s="112"/>
      <c r="H56" s="113"/>
      <c r="I56" s="123" t="s">
        <v>152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5"/>
      <c r="T56" s="98" t="s">
        <v>171</v>
      </c>
      <c r="U56" s="114"/>
      <c r="V56" s="114"/>
      <c r="W56" s="115"/>
      <c r="X56" s="98" t="s">
        <v>205</v>
      </c>
      <c r="Y56" s="114"/>
      <c r="Z56" s="114"/>
      <c r="AA56" s="115"/>
      <c r="AB56" s="105">
        <v>224.11537000000001</v>
      </c>
      <c r="AC56" s="138"/>
      <c r="AD56" s="138"/>
      <c r="AE56" s="138"/>
      <c r="AF56" s="138"/>
      <c r="AG56" s="138"/>
      <c r="AH56" s="138"/>
      <c r="AI56" s="138"/>
      <c r="AJ56" s="138"/>
      <c r="AK56" s="139"/>
      <c r="AL56" s="111"/>
      <c r="AM56" s="112"/>
      <c r="AN56" s="112"/>
      <c r="AO56" s="113"/>
      <c r="AP56" s="105">
        <f t="shared" si="6"/>
        <v>224.11537000000001</v>
      </c>
      <c r="AQ56" s="106"/>
      <c r="AR56" s="106"/>
      <c r="AS56" s="107"/>
      <c r="AT56" s="105">
        <f t="shared" si="5"/>
        <v>224.11537000000001</v>
      </c>
      <c r="AU56" s="112"/>
      <c r="AV56" s="112"/>
      <c r="AW56" s="113"/>
      <c r="AX56" s="111"/>
      <c r="AY56" s="112"/>
      <c r="AZ56" s="112"/>
      <c r="BA56" s="113"/>
      <c r="BB56" s="111"/>
      <c r="BC56" s="112"/>
      <c r="BD56" s="112"/>
      <c r="BE56" s="113"/>
      <c r="BF56" s="16"/>
      <c r="BG56" s="46"/>
      <c r="BH56" s="46"/>
      <c r="BI56" s="47"/>
      <c r="BJ56" s="98" t="s">
        <v>130</v>
      </c>
      <c r="BK56" s="114"/>
      <c r="BL56" s="114"/>
      <c r="BM56" s="114"/>
      <c r="BN56" s="115"/>
      <c r="BO56" s="108" t="s">
        <v>132</v>
      </c>
      <c r="BP56" s="114"/>
      <c r="BQ56" s="114"/>
      <c r="BR56" s="115"/>
      <c r="BS56" s="111">
        <v>2</v>
      </c>
      <c r="BT56" s="112"/>
      <c r="BU56" s="112"/>
      <c r="BV56" s="113"/>
      <c r="BW56" s="111">
        <v>2</v>
      </c>
      <c r="BX56" s="112"/>
      <c r="BY56" s="112"/>
      <c r="BZ56" s="113"/>
      <c r="CA56" s="16"/>
      <c r="CB56" s="17"/>
      <c r="CC56" s="17"/>
      <c r="CD56" s="18"/>
      <c r="CE56" s="16"/>
      <c r="CF56" s="17"/>
      <c r="CG56" s="17"/>
      <c r="CH56" s="18"/>
      <c r="CI56" s="16"/>
      <c r="CJ56" s="17"/>
      <c r="CK56" s="17"/>
      <c r="CL56" s="18"/>
      <c r="CM56" s="108" t="s">
        <v>218</v>
      </c>
      <c r="CN56" s="126"/>
      <c r="CO56" s="126"/>
      <c r="CP56" s="126"/>
      <c r="CQ56" s="126"/>
      <c r="CR56" s="127"/>
      <c r="CS56" s="105">
        <v>0</v>
      </c>
      <c r="CT56" s="112"/>
      <c r="CU56" s="112"/>
      <c r="CV56" s="113"/>
      <c r="CW56" s="105">
        <v>0</v>
      </c>
      <c r="CX56" s="128"/>
      <c r="CY56" s="128"/>
      <c r="CZ56" s="129"/>
      <c r="DA56" s="108" t="s">
        <v>186</v>
      </c>
      <c r="DB56" s="114"/>
      <c r="DC56" s="114"/>
      <c r="DD56" s="114"/>
      <c r="DE56" s="115"/>
      <c r="DF56" s="108" t="s">
        <v>180</v>
      </c>
      <c r="DG56" s="114"/>
      <c r="DH56" s="114"/>
      <c r="DI56" s="114"/>
      <c r="DJ56" s="115"/>
      <c r="DK56" s="98" t="s">
        <v>136</v>
      </c>
      <c r="DL56" s="114"/>
      <c r="DM56" s="114"/>
      <c r="DN56" s="114"/>
      <c r="DO56" s="115"/>
      <c r="DP56" s="13"/>
      <c r="DQ56" s="14"/>
      <c r="DR56" s="14"/>
      <c r="DS56" s="14"/>
      <c r="DT56" s="119" t="s">
        <v>127</v>
      </c>
      <c r="DU56" s="132"/>
      <c r="DV56" s="132"/>
      <c r="DW56" s="132"/>
      <c r="DX56" s="132"/>
      <c r="DY56" s="132"/>
      <c r="DZ56" s="133"/>
      <c r="EA56" s="98" t="s">
        <v>259</v>
      </c>
      <c r="EB56" s="119"/>
      <c r="EC56" s="119"/>
      <c r="ED56" s="119"/>
      <c r="EE56" s="119"/>
      <c r="EF56" s="119"/>
      <c r="EG56" s="119"/>
      <c r="EH56" s="119"/>
      <c r="EI56" s="120"/>
      <c r="EJ56" s="98" t="s">
        <v>190</v>
      </c>
      <c r="EK56" s="119"/>
      <c r="EL56" s="119"/>
      <c r="EM56" s="119"/>
      <c r="EN56" s="120"/>
      <c r="EO56" s="98"/>
      <c r="EP56" s="114"/>
      <c r="EQ56" s="114"/>
      <c r="ER56" s="114"/>
      <c r="ES56" s="114"/>
      <c r="ET56" s="115"/>
      <c r="EU56" s="98"/>
      <c r="EV56" s="114"/>
      <c r="EW56" s="114"/>
      <c r="EX56" s="114"/>
      <c r="EY56" s="114"/>
      <c r="EZ56" s="115"/>
      <c r="FA56" s="98"/>
      <c r="FB56" s="114"/>
      <c r="FC56" s="114"/>
      <c r="FD56" s="114"/>
      <c r="FE56" s="114"/>
      <c r="FF56" s="115"/>
      <c r="FG56" s="98"/>
      <c r="FH56" s="114"/>
      <c r="FI56" s="114"/>
      <c r="FJ56" s="115"/>
      <c r="FK56" s="98"/>
      <c r="FL56" s="114"/>
      <c r="FM56" s="114"/>
      <c r="FN56" s="115"/>
      <c r="FO56" s="98"/>
      <c r="FP56" s="119"/>
      <c r="FQ56" s="119"/>
      <c r="FR56" s="119"/>
      <c r="FS56" s="120"/>
    </row>
    <row r="57" spans="5:175" s="7" customFormat="1" ht="162" customHeight="1">
      <c r="E57" s="95" t="s">
        <v>67</v>
      </c>
      <c r="F57" s="112"/>
      <c r="G57" s="112"/>
      <c r="H57" s="113"/>
      <c r="I57" s="123" t="s">
        <v>153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5"/>
      <c r="T57" s="98" t="s">
        <v>175</v>
      </c>
      <c r="U57" s="114"/>
      <c r="V57" s="114"/>
      <c r="W57" s="115"/>
      <c r="X57" s="98" t="s">
        <v>139</v>
      </c>
      <c r="Y57" s="114"/>
      <c r="Z57" s="114"/>
      <c r="AA57" s="115"/>
      <c r="AB57" s="105">
        <v>437.98617999999999</v>
      </c>
      <c r="AC57" s="140"/>
      <c r="AD57" s="140"/>
      <c r="AE57" s="140"/>
      <c r="AF57" s="140"/>
      <c r="AG57" s="140"/>
      <c r="AH57" s="140"/>
      <c r="AI57" s="140"/>
      <c r="AJ57" s="140"/>
      <c r="AK57" s="141"/>
      <c r="AL57" s="111"/>
      <c r="AM57" s="112"/>
      <c r="AN57" s="112"/>
      <c r="AO57" s="113"/>
      <c r="AP57" s="105">
        <f t="shared" si="6"/>
        <v>437.98617999999999</v>
      </c>
      <c r="AQ57" s="106"/>
      <c r="AR57" s="106"/>
      <c r="AS57" s="107"/>
      <c r="AT57" s="105">
        <f t="shared" si="5"/>
        <v>437.98617999999999</v>
      </c>
      <c r="AU57" s="112"/>
      <c r="AV57" s="112"/>
      <c r="AW57" s="113"/>
      <c r="AX57" s="111"/>
      <c r="AY57" s="96"/>
      <c r="AZ57" s="96"/>
      <c r="BA57" s="97"/>
      <c r="BB57" s="111"/>
      <c r="BC57" s="112"/>
      <c r="BD57" s="112"/>
      <c r="BE57" s="113"/>
      <c r="BF57" s="111"/>
      <c r="BG57" s="112"/>
      <c r="BH57" s="112"/>
      <c r="BI57" s="113"/>
      <c r="BJ57" s="98" t="s">
        <v>140</v>
      </c>
      <c r="BK57" s="114"/>
      <c r="BL57" s="114"/>
      <c r="BM57" s="114"/>
      <c r="BN57" s="115"/>
      <c r="BO57" s="108" t="s">
        <v>141</v>
      </c>
      <c r="BP57" s="114"/>
      <c r="BQ57" s="114"/>
      <c r="BR57" s="115"/>
      <c r="BS57" s="111">
        <v>1</v>
      </c>
      <c r="BT57" s="112"/>
      <c r="BU57" s="112"/>
      <c r="BV57" s="113"/>
      <c r="BW57" s="111">
        <v>1</v>
      </c>
      <c r="BX57" s="112"/>
      <c r="BY57" s="112"/>
      <c r="BZ57" s="113"/>
      <c r="CA57" s="16"/>
      <c r="CB57" s="17"/>
      <c r="CC57" s="17"/>
      <c r="CD57" s="18"/>
      <c r="CE57" s="16"/>
      <c r="CF57" s="17"/>
      <c r="CG57" s="17"/>
      <c r="CH57" s="18"/>
      <c r="CI57" s="16"/>
      <c r="CJ57" s="17"/>
      <c r="CK57" s="17"/>
      <c r="CL57" s="18"/>
      <c r="CM57" s="108" t="s">
        <v>219</v>
      </c>
      <c r="CN57" s="126"/>
      <c r="CO57" s="126"/>
      <c r="CP57" s="126"/>
      <c r="CQ57" s="126"/>
      <c r="CR57" s="127"/>
      <c r="CS57" s="105">
        <f>AB57*1%</f>
        <v>4.3798617999999996</v>
      </c>
      <c r="CT57" s="128"/>
      <c r="CU57" s="128"/>
      <c r="CV57" s="129"/>
      <c r="CW57" s="105">
        <f t="shared" si="7"/>
        <v>21.899309000000002</v>
      </c>
      <c r="CX57" s="128"/>
      <c r="CY57" s="128"/>
      <c r="CZ57" s="129"/>
      <c r="DA57" s="108" t="s">
        <v>247</v>
      </c>
      <c r="DB57" s="114"/>
      <c r="DC57" s="114"/>
      <c r="DD57" s="114"/>
      <c r="DE57" s="115"/>
      <c r="DF57" s="108" t="s">
        <v>183</v>
      </c>
      <c r="DG57" s="114"/>
      <c r="DH57" s="114"/>
      <c r="DI57" s="114"/>
      <c r="DJ57" s="115"/>
      <c r="DK57" s="98" t="s">
        <v>163</v>
      </c>
      <c r="DL57" s="114"/>
      <c r="DM57" s="114"/>
      <c r="DN57" s="114"/>
      <c r="DO57" s="115"/>
      <c r="DP57" s="13"/>
      <c r="DQ57" s="14"/>
      <c r="DR57" s="14"/>
      <c r="DS57" s="14"/>
      <c r="DT57" s="119" t="s">
        <v>127</v>
      </c>
      <c r="DU57" s="132"/>
      <c r="DV57" s="132"/>
      <c r="DW57" s="132"/>
      <c r="DX57" s="132"/>
      <c r="DY57" s="132"/>
      <c r="DZ57" s="133"/>
      <c r="EA57" s="98" t="s">
        <v>127</v>
      </c>
      <c r="EB57" s="114"/>
      <c r="EC57" s="114"/>
      <c r="ED57" s="114"/>
      <c r="EE57" s="114"/>
      <c r="EF57" s="114"/>
      <c r="EG57" s="114"/>
      <c r="EH57" s="114"/>
      <c r="EI57" s="115"/>
      <c r="EJ57" s="98" t="s">
        <v>190</v>
      </c>
      <c r="EK57" s="119"/>
      <c r="EL57" s="119"/>
      <c r="EM57" s="119"/>
      <c r="EN57" s="120"/>
      <c r="EO57" s="98"/>
      <c r="EP57" s="114"/>
      <c r="EQ57" s="114"/>
      <c r="ER57" s="114"/>
      <c r="ES57" s="114"/>
      <c r="ET57" s="115"/>
      <c r="EU57" s="98"/>
      <c r="EV57" s="114"/>
      <c r="EW57" s="114"/>
      <c r="EX57" s="114"/>
      <c r="EY57" s="114"/>
      <c r="EZ57" s="115"/>
      <c r="FA57" s="98"/>
      <c r="FB57" s="114"/>
      <c r="FC57" s="114"/>
      <c r="FD57" s="114"/>
      <c r="FE57" s="114"/>
      <c r="FF57" s="115"/>
      <c r="FG57" s="98"/>
      <c r="FH57" s="114"/>
      <c r="FI57" s="114"/>
      <c r="FJ57" s="115"/>
      <c r="FK57" s="98"/>
      <c r="FL57" s="114"/>
      <c r="FM57" s="114"/>
      <c r="FN57" s="115"/>
      <c r="FO57" s="98"/>
      <c r="FP57" s="119"/>
      <c r="FQ57" s="119"/>
      <c r="FR57" s="119"/>
      <c r="FS57" s="120"/>
    </row>
    <row r="58" spans="5:175" s="7" customFormat="1" ht="162" customHeight="1">
      <c r="E58" s="95" t="s">
        <v>68</v>
      </c>
      <c r="F58" s="112"/>
      <c r="G58" s="112"/>
      <c r="H58" s="113"/>
      <c r="I58" s="123" t="s">
        <v>153</v>
      </c>
      <c r="J58" s="124"/>
      <c r="K58" s="124"/>
      <c r="L58" s="124"/>
      <c r="M58" s="124"/>
      <c r="N58" s="124"/>
      <c r="O58" s="124"/>
      <c r="P58" s="124"/>
      <c r="Q58" s="124"/>
      <c r="R58" s="124"/>
      <c r="S58" s="125"/>
      <c r="T58" s="98" t="s">
        <v>174</v>
      </c>
      <c r="U58" s="114"/>
      <c r="V58" s="114"/>
      <c r="W58" s="115"/>
      <c r="X58" s="98" t="s">
        <v>142</v>
      </c>
      <c r="Y58" s="114"/>
      <c r="Z58" s="114"/>
      <c r="AA58" s="115"/>
      <c r="AB58" s="104">
        <v>158.11154999999999</v>
      </c>
      <c r="AC58" s="147"/>
      <c r="AD58" s="147"/>
      <c r="AE58" s="147"/>
      <c r="AF58" s="147"/>
      <c r="AG58" s="147"/>
      <c r="AH58" s="147"/>
      <c r="AI58" s="147"/>
      <c r="AJ58" s="147"/>
      <c r="AK58" s="148"/>
      <c r="AL58" s="111"/>
      <c r="AM58" s="112"/>
      <c r="AN58" s="112"/>
      <c r="AO58" s="113"/>
      <c r="AP58" s="105">
        <f t="shared" si="6"/>
        <v>158.11154999999999</v>
      </c>
      <c r="AQ58" s="106"/>
      <c r="AR58" s="106"/>
      <c r="AS58" s="107"/>
      <c r="AT58" s="105">
        <f t="shared" si="5"/>
        <v>158.11154999999999</v>
      </c>
      <c r="AU58" s="112"/>
      <c r="AV58" s="112"/>
      <c r="AW58" s="113"/>
      <c r="AX58" s="111"/>
      <c r="AY58" s="112"/>
      <c r="AZ58" s="112"/>
      <c r="BA58" s="113"/>
      <c r="BB58" s="111"/>
      <c r="BC58" s="112"/>
      <c r="BD58" s="112"/>
      <c r="BE58" s="113"/>
      <c r="BF58" s="111"/>
      <c r="BG58" s="112"/>
      <c r="BH58" s="112"/>
      <c r="BI58" s="113"/>
      <c r="BJ58" s="98" t="s">
        <v>140</v>
      </c>
      <c r="BK58" s="114"/>
      <c r="BL58" s="114"/>
      <c r="BM58" s="114"/>
      <c r="BN58" s="115"/>
      <c r="BO58" s="108" t="s">
        <v>141</v>
      </c>
      <c r="BP58" s="114"/>
      <c r="BQ58" s="114"/>
      <c r="BR58" s="115"/>
      <c r="BS58" s="111">
        <v>1</v>
      </c>
      <c r="BT58" s="112"/>
      <c r="BU58" s="112"/>
      <c r="BV58" s="113"/>
      <c r="BW58" s="111">
        <v>1</v>
      </c>
      <c r="BX58" s="112"/>
      <c r="BY58" s="112"/>
      <c r="BZ58" s="113"/>
      <c r="CA58" s="16"/>
      <c r="CB58" s="17"/>
      <c r="CC58" s="17"/>
      <c r="CD58" s="18"/>
      <c r="CE58" s="16"/>
      <c r="CF58" s="17"/>
      <c r="CG58" s="17"/>
      <c r="CH58" s="18"/>
      <c r="CI58" s="16"/>
      <c r="CJ58" s="17"/>
      <c r="CK58" s="17"/>
      <c r="CL58" s="18"/>
      <c r="CM58" s="108" t="s">
        <v>220</v>
      </c>
      <c r="CN58" s="126"/>
      <c r="CO58" s="126"/>
      <c r="CP58" s="126"/>
      <c r="CQ58" s="126"/>
      <c r="CR58" s="127"/>
      <c r="CS58" s="105">
        <f>AB58*1%</f>
        <v>1.5811154999999999</v>
      </c>
      <c r="CT58" s="128"/>
      <c r="CU58" s="128"/>
      <c r="CV58" s="129"/>
      <c r="CW58" s="105">
        <f t="shared" si="7"/>
        <v>7.9055774999999997</v>
      </c>
      <c r="CX58" s="128"/>
      <c r="CY58" s="128"/>
      <c r="CZ58" s="129"/>
      <c r="DA58" s="108" t="s">
        <v>206</v>
      </c>
      <c r="DB58" s="114"/>
      <c r="DC58" s="114"/>
      <c r="DD58" s="114"/>
      <c r="DE58" s="115"/>
      <c r="DF58" s="108" t="s">
        <v>183</v>
      </c>
      <c r="DG58" s="114"/>
      <c r="DH58" s="114"/>
      <c r="DI58" s="114"/>
      <c r="DJ58" s="115"/>
      <c r="DK58" s="98" t="s">
        <v>163</v>
      </c>
      <c r="DL58" s="114"/>
      <c r="DM58" s="114"/>
      <c r="DN58" s="114"/>
      <c r="DO58" s="115"/>
      <c r="DP58" s="13"/>
      <c r="DQ58" s="14"/>
      <c r="DR58" s="14"/>
      <c r="DS58" s="14"/>
      <c r="DT58" s="119" t="s">
        <v>127</v>
      </c>
      <c r="DU58" s="132"/>
      <c r="DV58" s="132"/>
      <c r="DW58" s="132"/>
      <c r="DX58" s="132"/>
      <c r="DY58" s="132"/>
      <c r="DZ58" s="133"/>
      <c r="EA58" s="98" t="s">
        <v>127</v>
      </c>
      <c r="EB58" s="114"/>
      <c r="EC58" s="114"/>
      <c r="ED58" s="114"/>
      <c r="EE58" s="114"/>
      <c r="EF58" s="114"/>
      <c r="EG58" s="114"/>
      <c r="EH58" s="114"/>
      <c r="EI58" s="115"/>
      <c r="EJ58" s="98" t="s">
        <v>190</v>
      </c>
      <c r="EK58" s="119"/>
      <c r="EL58" s="119"/>
      <c r="EM58" s="119"/>
      <c r="EN58" s="120"/>
      <c r="EO58" s="98"/>
      <c r="EP58" s="114"/>
      <c r="EQ58" s="114"/>
      <c r="ER58" s="114"/>
      <c r="ES58" s="114"/>
      <c r="ET58" s="115"/>
      <c r="EU58" s="98"/>
      <c r="EV58" s="114"/>
      <c r="EW58" s="114"/>
      <c r="EX58" s="114"/>
      <c r="EY58" s="114"/>
      <c r="EZ58" s="115"/>
      <c r="FA58" s="98"/>
      <c r="FB58" s="114"/>
      <c r="FC58" s="114"/>
      <c r="FD58" s="114"/>
      <c r="FE58" s="114"/>
      <c r="FF58" s="115"/>
      <c r="FG58" s="98"/>
      <c r="FH58" s="114"/>
      <c r="FI58" s="114"/>
      <c r="FJ58" s="115"/>
      <c r="FK58" s="98"/>
      <c r="FL58" s="114"/>
      <c r="FM58" s="114"/>
      <c r="FN58" s="115"/>
      <c r="FO58" s="98"/>
      <c r="FP58" s="119"/>
      <c r="FQ58" s="119"/>
      <c r="FR58" s="119"/>
      <c r="FS58" s="120"/>
    </row>
    <row r="59" spans="5:175" s="7" customFormat="1" ht="249" customHeight="1">
      <c r="E59" s="95" t="s">
        <v>69</v>
      </c>
      <c r="F59" s="112"/>
      <c r="G59" s="112"/>
      <c r="H59" s="113"/>
      <c r="I59" s="123" t="s">
        <v>154</v>
      </c>
      <c r="J59" s="124"/>
      <c r="K59" s="124"/>
      <c r="L59" s="124"/>
      <c r="M59" s="124"/>
      <c r="N59" s="124"/>
      <c r="O59" s="124"/>
      <c r="P59" s="124"/>
      <c r="Q59" s="124"/>
      <c r="R59" s="124"/>
      <c r="S59" s="125"/>
      <c r="T59" s="144" t="s">
        <v>172</v>
      </c>
      <c r="U59" s="114"/>
      <c r="V59" s="114"/>
      <c r="W59" s="115"/>
      <c r="X59" s="144" t="s">
        <v>234</v>
      </c>
      <c r="Y59" s="145"/>
      <c r="Z59" s="145"/>
      <c r="AA59" s="146"/>
      <c r="AB59" s="104">
        <v>5631.8343999999997</v>
      </c>
      <c r="AC59" s="109"/>
      <c r="AD59" s="109"/>
      <c r="AE59" s="109"/>
      <c r="AF59" s="109"/>
      <c r="AG59" s="109"/>
      <c r="AH59" s="109"/>
      <c r="AI59" s="109"/>
      <c r="AJ59" s="109"/>
      <c r="AK59" s="110"/>
      <c r="AL59" s="16"/>
      <c r="AM59" s="46"/>
      <c r="AN59" s="46"/>
      <c r="AO59" s="47"/>
      <c r="AP59" s="105">
        <f t="shared" si="6"/>
        <v>5631.8343999999997</v>
      </c>
      <c r="AQ59" s="106"/>
      <c r="AR59" s="106"/>
      <c r="AS59" s="107"/>
      <c r="AT59" s="105">
        <f t="shared" si="5"/>
        <v>5631.8343999999997</v>
      </c>
      <c r="AU59" s="112"/>
      <c r="AV59" s="112"/>
      <c r="AW59" s="113"/>
      <c r="AX59" s="16"/>
      <c r="AY59" s="46"/>
      <c r="AZ59" s="46"/>
      <c r="BA59" s="47"/>
      <c r="BB59" s="16"/>
      <c r="BC59" s="46"/>
      <c r="BD59" s="46"/>
      <c r="BE59" s="47"/>
      <c r="BF59" s="111"/>
      <c r="BG59" s="136"/>
      <c r="BH59" s="136"/>
      <c r="BI59" s="137"/>
      <c r="BJ59" s="98" t="s">
        <v>235</v>
      </c>
      <c r="BK59" s="119"/>
      <c r="BL59" s="119"/>
      <c r="BM59" s="119"/>
      <c r="BN59" s="120"/>
      <c r="BO59" s="108" t="s">
        <v>236</v>
      </c>
      <c r="BP59" s="126"/>
      <c r="BQ59" s="126"/>
      <c r="BR59" s="127"/>
      <c r="BS59" s="111">
        <v>348</v>
      </c>
      <c r="BT59" s="136"/>
      <c r="BU59" s="136"/>
      <c r="BV59" s="137"/>
      <c r="BW59" s="111">
        <v>348</v>
      </c>
      <c r="BX59" s="136"/>
      <c r="BY59" s="136"/>
      <c r="BZ59" s="137"/>
      <c r="CA59" s="16"/>
      <c r="CB59" s="17"/>
      <c r="CC59" s="17"/>
      <c r="CD59" s="18"/>
      <c r="CE59" s="16"/>
      <c r="CF59" s="17"/>
      <c r="CG59" s="17"/>
      <c r="CH59" s="18"/>
      <c r="CI59" s="16"/>
      <c r="CJ59" s="17"/>
      <c r="CK59" s="17"/>
      <c r="CL59" s="18"/>
      <c r="CM59" s="108" t="s">
        <v>230</v>
      </c>
      <c r="CN59" s="126"/>
      <c r="CO59" s="126"/>
      <c r="CP59" s="126"/>
      <c r="CQ59" s="126"/>
      <c r="CR59" s="127"/>
      <c r="CS59" s="105">
        <f t="shared" ref="CS59:CS66" si="8">AB59*2%</f>
        <v>112.63668799999999</v>
      </c>
      <c r="CT59" s="112"/>
      <c r="CU59" s="112"/>
      <c r="CV59" s="113"/>
      <c r="CW59" s="111">
        <f t="shared" si="7"/>
        <v>281.59172000000001</v>
      </c>
      <c r="CX59" s="112"/>
      <c r="CY59" s="112"/>
      <c r="CZ59" s="113"/>
      <c r="DA59" s="108" t="s">
        <v>248</v>
      </c>
      <c r="DB59" s="114"/>
      <c r="DC59" s="114"/>
      <c r="DD59" s="114"/>
      <c r="DE59" s="115"/>
      <c r="DF59" s="108" t="s">
        <v>180</v>
      </c>
      <c r="DG59" s="114"/>
      <c r="DH59" s="114"/>
      <c r="DI59" s="114"/>
      <c r="DJ59" s="115"/>
      <c r="DK59" s="98" t="s">
        <v>163</v>
      </c>
      <c r="DL59" s="114"/>
      <c r="DM59" s="114"/>
      <c r="DN59" s="114"/>
      <c r="DO59" s="115"/>
      <c r="DP59" s="13"/>
      <c r="DQ59" s="14"/>
      <c r="DR59" s="14"/>
      <c r="DS59" s="14"/>
      <c r="DT59" s="119" t="s">
        <v>127</v>
      </c>
      <c r="DU59" s="132"/>
      <c r="DV59" s="132"/>
      <c r="DW59" s="132"/>
      <c r="DX59" s="132"/>
      <c r="DY59" s="132"/>
      <c r="DZ59" s="133"/>
      <c r="EA59" s="98" t="s">
        <v>127</v>
      </c>
      <c r="EB59" s="114"/>
      <c r="EC59" s="114"/>
      <c r="ED59" s="114"/>
      <c r="EE59" s="114"/>
      <c r="EF59" s="114"/>
      <c r="EG59" s="114"/>
      <c r="EH59" s="114"/>
      <c r="EI59" s="115"/>
      <c r="EJ59" s="98" t="s">
        <v>190</v>
      </c>
      <c r="EK59" s="119"/>
      <c r="EL59" s="119"/>
      <c r="EM59" s="119"/>
      <c r="EN59" s="120"/>
      <c r="EO59" s="98"/>
      <c r="EP59" s="114"/>
      <c r="EQ59" s="114"/>
      <c r="ER59" s="114"/>
      <c r="ES59" s="114"/>
      <c r="ET59" s="115"/>
      <c r="EU59" s="98"/>
      <c r="EV59" s="114"/>
      <c r="EW59" s="114"/>
      <c r="EX59" s="114"/>
      <c r="EY59" s="114"/>
      <c r="EZ59" s="115"/>
      <c r="FA59" s="98"/>
      <c r="FB59" s="114"/>
      <c r="FC59" s="114"/>
      <c r="FD59" s="114"/>
      <c r="FE59" s="114"/>
      <c r="FF59" s="115"/>
      <c r="FG59" s="98"/>
      <c r="FH59" s="114"/>
      <c r="FI59" s="114"/>
      <c r="FJ59" s="115"/>
      <c r="FK59" s="98"/>
      <c r="FL59" s="114"/>
      <c r="FM59" s="114"/>
      <c r="FN59" s="115"/>
      <c r="FO59" s="98"/>
      <c r="FP59" s="119"/>
      <c r="FQ59" s="119"/>
      <c r="FR59" s="119"/>
      <c r="FS59" s="120"/>
    </row>
    <row r="60" spans="5:175" s="7" customFormat="1" ht="226.5" customHeight="1">
      <c r="E60" s="95" t="s">
        <v>70</v>
      </c>
      <c r="F60" s="112"/>
      <c r="G60" s="112"/>
      <c r="H60" s="113"/>
      <c r="I60" s="123" t="s">
        <v>155</v>
      </c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98" t="s">
        <v>173</v>
      </c>
      <c r="U60" s="119"/>
      <c r="V60" s="119"/>
      <c r="W60" s="120"/>
      <c r="X60" s="98" t="s">
        <v>237</v>
      </c>
      <c r="Y60" s="119"/>
      <c r="Z60" s="119"/>
      <c r="AA60" s="120"/>
      <c r="AB60" s="104">
        <v>16946.140479999998</v>
      </c>
      <c r="AC60" s="142"/>
      <c r="AD60" s="142"/>
      <c r="AE60" s="142"/>
      <c r="AF60" s="142"/>
      <c r="AG60" s="142"/>
      <c r="AH60" s="142"/>
      <c r="AI60" s="142"/>
      <c r="AJ60" s="142"/>
      <c r="AK60" s="143"/>
      <c r="AL60" s="111"/>
      <c r="AM60" s="136"/>
      <c r="AN60" s="136"/>
      <c r="AO60" s="137"/>
      <c r="AP60" s="105">
        <f t="shared" ref="AP60:AP67" si="9">AB60</f>
        <v>16946.140479999998</v>
      </c>
      <c r="AQ60" s="106"/>
      <c r="AR60" s="106"/>
      <c r="AS60" s="107"/>
      <c r="AT60" s="105">
        <f t="shared" si="5"/>
        <v>16946.140479999998</v>
      </c>
      <c r="AU60" s="136"/>
      <c r="AV60" s="136"/>
      <c r="AW60" s="137"/>
      <c r="AX60" s="111"/>
      <c r="AY60" s="136"/>
      <c r="AZ60" s="136"/>
      <c r="BA60" s="137"/>
      <c r="BB60" s="16"/>
      <c r="BC60" s="112"/>
      <c r="BD60" s="112"/>
      <c r="BE60" s="113"/>
      <c r="BF60" s="111"/>
      <c r="BG60" s="136"/>
      <c r="BH60" s="136"/>
      <c r="BI60" s="137"/>
      <c r="BJ60" s="98" t="s">
        <v>235</v>
      </c>
      <c r="BK60" s="119"/>
      <c r="BL60" s="119"/>
      <c r="BM60" s="119"/>
      <c r="BN60" s="120"/>
      <c r="BO60" s="108" t="s">
        <v>236</v>
      </c>
      <c r="BP60" s="126"/>
      <c r="BQ60" s="126"/>
      <c r="BR60" s="127"/>
      <c r="BS60" s="111">
        <v>206</v>
      </c>
      <c r="BT60" s="136"/>
      <c r="BU60" s="136"/>
      <c r="BV60" s="137"/>
      <c r="BW60" s="111">
        <v>206</v>
      </c>
      <c r="BX60" s="136"/>
      <c r="BY60" s="136"/>
      <c r="BZ60" s="137"/>
      <c r="CA60" s="16"/>
      <c r="CB60" s="17"/>
      <c r="CC60" s="17"/>
      <c r="CD60" s="18"/>
      <c r="CE60" s="16"/>
      <c r="CF60" s="17"/>
      <c r="CG60" s="17"/>
      <c r="CH60" s="18"/>
      <c r="CI60" s="16"/>
      <c r="CJ60" s="17"/>
      <c r="CK60" s="17"/>
      <c r="CL60" s="18"/>
      <c r="CM60" s="108" t="s">
        <v>230</v>
      </c>
      <c r="CN60" s="126"/>
      <c r="CO60" s="126"/>
      <c r="CP60" s="126"/>
      <c r="CQ60" s="126"/>
      <c r="CR60" s="127"/>
      <c r="CS60" s="105">
        <f t="shared" si="8"/>
        <v>338.92280959999999</v>
      </c>
      <c r="CT60" s="112"/>
      <c r="CU60" s="112"/>
      <c r="CV60" s="113"/>
      <c r="CW60" s="111">
        <f t="shared" si="7"/>
        <v>847.30702399999996</v>
      </c>
      <c r="CX60" s="112"/>
      <c r="CY60" s="112"/>
      <c r="CZ60" s="113"/>
      <c r="DA60" s="108" t="s">
        <v>186</v>
      </c>
      <c r="DB60" s="114"/>
      <c r="DC60" s="114"/>
      <c r="DD60" s="114"/>
      <c r="DE60" s="115"/>
      <c r="DF60" s="108" t="s">
        <v>183</v>
      </c>
      <c r="DG60" s="114"/>
      <c r="DH60" s="114"/>
      <c r="DI60" s="114"/>
      <c r="DJ60" s="115"/>
      <c r="DK60" s="98" t="s">
        <v>163</v>
      </c>
      <c r="DL60" s="114"/>
      <c r="DM60" s="114"/>
      <c r="DN60" s="114"/>
      <c r="DO60" s="115"/>
      <c r="DP60" s="13"/>
      <c r="DQ60" s="14"/>
      <c r="DR60" s="14"/>
      <c r="DS60" s="14"/>
      <c r="DT60" s="119" t="s">
        <v>127</v>
      </c>
      <c r="DU60" s="132"/>
      <c r="DV60" s="132"/>
      <c r="DW60" s="132"/>
      <c r="DX60" s="132"/>
      <c r="DY60" s="132"/>
      <c r="DZ60" s="133"/>
      <c r="EA60" s="98" t="s">
        <v>127</v>
      </c>
      <c r="EB60" s="114"/>
      <c r="EC60" s="114"/>
      <c r="ED60" s="114"/>
      <c r="EE60" s="114"/>
      <c r="EF60" s="114"/>
      <c r="EG60" s="114"/>
      <c r="EH60" s="114"/>
      <c r="EI60" s="115"/>
      <c r="EJ60" s="98" t="s">
        <v>190</v>
      </c>
      <c r="EK60" s="119"/>
      <c r="EL60" s="119"/>
      <c r="EM60" s="119"/>
      <c r="EN60" s="120"/>
      <c r="EO60" s="98" t="s">
        <v>189</v>
      </c>
      <c r="EP60" s="114"/>
      <c r="EQ60" s="114"/>
      <c r="ER60" s="114"/>
      <c r="ES60" s="114"/>
      <c r="ET60" s="115"/>
      <c r="EU60" s="98"/>
      <c r="EV60" s="114"/>
      <c r="EW60" s="114"/>
      <c r="EX60" s="114"/>
      <c r="EY60" s="114"/>
      <c r="EZ60" s="115"/>
      <c r="FA60" s="98"/>
      <c r="FB60" s="114"/>
      <c r="FC60" s="114"/>
      <c r="FD60" s="114"/>
      <c r="FE60" s="114"/>
      <c r="FF60" s="115"/>
      <c r="FG60" s="98"/>
      <c r="FH60" s="114"/>
      <c r="FI60" s="114"/>
      <c r="FJ60" s="115"/>
      <c r="FK60" s="98"/>
      <c r="FL60" s="114"/>
      <c r="FM60" s="114"/>
      <c r="FN60" s="115"/>
      <c r="FO60" s="98"/>
      <c r="FP60" s="119"/>
      <c r="FQ60" s="119"/>
      <c r="FR60" s="119"/>
      <c r="FS60" s="120"/>
    </row>
    <row r="61" spans="5:175" s="7" customFormat="1" ht="162" customHeight="1">
      <c r="E61" s="95" t="s">
        <v>71</v>
      </c>
      <c r="F61" s="286"/>
      <c r="G61" s="286"/>
      <c r="H61" s="287"/>
      <c r="I61" s="123" t="s">
        <v>156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5"/>
      <c r="T61" s="98" t="s">
        <v>245</v>
      </c>
      <c r="U61" s="119"/>
      <c r="V61" s="119"/>
      <c r="W61" s="120"/>
      <c r="X61" s="98" t="s">
        <v>238</v>
      </c>
      <c r="Y61" s="119"/>
      <c r="Z61" s="119"/>
      <c r="AA61" s="120"/>
      <c r="AB61" s="104">
        <v>1013.6908</v>
      </c>
      <c r="AC61" s="142"/>
      <c r="AD61" s="142"/>
      <c r="AE61" s="142"/>
      <c r="AF61" s="142"/>
      <c r="AG61" s="142"/>
      <c r="AH61" s="142"/>
      <c r="AI61" s="142"/>
      <c r="AJ61" s="142"/>
      <c r="AK61" s="143"/>
      <c r="AL61" s="111"/>
      <c r="AM61" s="136"/>
      <c r="AN61" s="136"/>
      <c r="AO61" s="137"/>
      <c r="AP61" s="105">
        <f t="shared" si="9"/>
        <v>1013.6908</v>
      </c>
      <c r="AQ61" s="106"/>
      <c r="AR61" s="106"/>
      <c r="AS61" s="107"/>
      <c r="AT61" s="105">
        <f t="shared" si="5"/>
        <v>1013.6908</v>
      </c>
      <c r="AU61" s="136"/>
      <c r="AV61" s="136"/>
      <c r="AW61" s="137"/>
      <c r="AX61" s="111"/>
      <c r="AY61" s="136"/>
      <c r="AZ61" s="136"/>
      <c r="BA61" s="137"/>
      <c r="BB61" s="16"/>
      <c r="BC61" s="46"/>
      <c r="BD61" s="46"/>
      <c r="BE61" s="47"/>
      <c r="BF61" s="16"/>
      <c r="BG61" s="46"/>
      <c r="BH61" s="46"/>
      <c r="BI61" s="47"/>
      <c r="BJ61" s="98" t="s">
        <v>235</v>
      </c>
      <c r="BK61" s="119"/>
      <c r="BL61" s="119"/>
      <c r="BM61" s="119"/>
      <c r="BN61" s="120"/>
      <c r="BO61" s="108" t="s">
        <v>236</v>
      </c>
      <c r="BP61" s="126"/>
      <c r="BQ61" s="126"/>
      <c r="BR61" s="127"/>
      <c r="BS61" s="111">
        <v>25</v>
      </c>
      <c r="BT61" s="136"/>
      <c r="BU61" s="136"/>
      <c r="BV61" s="137"/>
      <c r="BW61" s="111">
        <v>25</v>
      </c>
      <c r="BX61" s="136"/>
      <c r="BY61" s="136"/>
      <c r="BZ61" s="137"/>
      <c r="CA61" s="16"/>
      <c r="CB61" s="17"/>
      <c r="CC61" s="17"/>
      <c r="CD61" s="18"/>
      <c r="CE61" s="16"/>
      <c r="CF61" s="17"/>
      <c r="CG61" s="17"/>
      <c r="CH61" s="18"/>
      <c r="CI61" s="16"/>
      <c r="CJ61" s="17"/>
      <c r="CK61" s="17"/>
      <c r="CL61" s="18"/>
      <c r="CM61" s="108" t="s">
        <v>230</v>
      </c>
      <c r="CN61" s="126"/>
      <c r="CO61" s="126"/>
      <c r="CP61" s="126"/>
      <c r="CQ61" s="126"/>
      <c r="CR61" s="127"/>
      <c r="CS61" s="105">
        <f t="shared" si="8"/>
        <v>20.273816</v>
      </c>
      <c r="CT61" s="112"/>
      <c r="CU61" s="112"/>
      <c r="CV61" s="113"/>
      <c r="CW61" s="111">
        <f t="shared" si="7"/>
        <v>50.684539999999998</v>
      </c>
      <c r="CX61" s="112"/>
      <c r="CY61" s="112"/>
      <c r="CZ61" s="113"/>
      <c r="DA61" s="108" t="s">
        <v>186</v>
      </c>
      <c r="DB61" s="114"/>
      <c r="DC61" s="114"/>
      <c r="DD61" s="114"/>
      <c r="DE61" s="115"/>
      <c r="DF61" s="108" t="s">
        <v>183</v>
      </c>
      <c r="DG61" s="114"/>
      <c r="DH61" s="114"/>
      <c r="DI61" s="114"/>
      <c r="DJ61" s="115"/>
      <c r="DK61" s="98" t="s">
        <v>163</v>
      </c>
      <c r="DL61" s="114"/>
      <c r="DM61" s="114"/>
      <c r="DN61" s="114"/>
      <c r="DO61" s="115"/>
      <c r="DP61" s="13"/>
      <c r="DQ61" s="14"/>
      <c r="DR61" s="14"/>
      <c r="DS61" s="14"/>
      <c r="DT61" s="119" t="s">
        <v>127</v>
      </c>
      <c r="DU61" s="132"/>
      <c r="DV61" s="132"/>
      <c r="DW61" s="132"/>
      <c r="DX61" s="132"/>
      <c r="DY61" s="132"/>
      <c r="DZ61" s="133"/>
      <c r="EA61" s="98" t="s">
        <v>127</v>
      </c>
      <c r="EB61" s="114"/>
      <c r="EC61" s="114"/>
      <c r="ED61" s="114"/>
      <c r="EE61" s="114"/>
      <c r="EF61" s="114"/>
      <c r="EG61" s="114"/>
      <c r="EH61" s="114"/>
      <c r="EI61" s="115"/>
      <c r="EJ61" s="98" t="s">
        <v>190</v>
      </c>
      <c r="EK61" s="119"/>
      <c r="EL61" s="119"/>
      <c r="EM61" s="119"/>
      <c r="EN61" s="120"/>
      <c r="EO61" s="98"/>
      <c r="EP61" s="114"/>
      <c r="EQ61" s="114"/>
      <c r="ER61" s="114"/>
      <c r="ES61" s="114"/>
      <c r="ET61" s="115"/>
      <c r="EU61" s="98"/>
      <c r="EV61" s="114"/>
      <c r="EW61" s="114"/>
      <c r="EX61" s="114"/>
      <c r="EY61" s="114"/>
      <c r="EZ61" s="115"/>
      <c r="FA61" s="98"/>
      <c r="FB61" s="114"/>
      <c r="FC61" s="114"/>
      <c r="FD61" s="114"/>
      <c r="FE61" s="114"/>
      <c r="FF61" s="115"/>
      <c r="FG61" s="98"/>
      <c r="FH61" s="114"/>
      <c r="FI61" s="114"/>
      <c r="FJ61" s="115"/>
      <c r="FK61" s="98"/>
      <c r="FL61" s="114"/>
      <c r="FM61" s="114"/>
      <c r="FN61" s="115"/>
      <c r="FO61" s="98"/>
      <c r="FP61" s="119"/>
      <c r="FQ61" s="119"/>
      <c r="FR61" s="119"/>
      <c r="FS61" s="120"/>
    </row>
    <row r="62" spans="5:175" s="7" customFormat="1" ht="162" customHeight="1">
      <c r="E62" s="95" t="s">
        <v>72</v>
      </c>
      <c r="F62" s="286"/>
      <c r="G62" s="286"/>
      <c r="H62" s="287"/>
      <c r="I62" s="123" t="s">
        <v>211</v>
      </c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98" t="s">
        <v>245</v>
      </c>
      <c r="U62" s="119"/>
      <c r="V62" s="119"/>
      <c r="W62" s="120"/>
      <c r="X62" s="98" t="s">
        <v>239</v>
      </c>
      <c r="Y62" s="119"/>
      <c r="Z62" s="119"/>
      <c r="AA62" s="120"/>
      <c r="AB62" s="104">
        <v>1984.5936200000001</v>
      </c>
      <c r="AC62" s="142"/>
      <c r="AD62" s="142"/>
      <c r="AE62" s="142"/>
      <c r="AF62" s="142"/>
      <c r="AG62" s="142"/>
      <c r="AH62" s="142"/>
      <c r="AI62" s="142"/>
      <c r="AJ62" s="142"/>
      <c r="AK62" s="143"/>
      <c r="AL62" s="16"/>
      <c r="AM62" s="46"/>
      <c r="AN62" s="46"/>
      <c r="AO62" s="47"/>
      <c r="AP62" s="105">
        <f t="shared" si="9"/>
        <v>1984.5936200000001</v>
      </c>
      <c r="AQ62" s="106"/>
      <c r="AR62" s="106"/>
      <c r="AS62" s="107"/>
      <c r="AT62" s="105">
        <f>AB62</f>
        <v>1984.5936200000001</v>
      </c>
      <c r="AU62" s="136"/>
      <c r="AV62" s="136"/>
      <c r="AW62" s="137"/>
      <c r="AX62" s="16"/>
      <c r="AY62" s="46"/>
      <c r="AZ62" s="46"/>
      <c r="BA62" s="47"/>
      <c r="BB62" s="16"/>
      <c r="BC62" s="46"/>
      <c r="BD62" s="46"/>
      <c r="BE62" s="47"/>
      <c r="BF62" s="16"/>
      <c r="BG62" s="46"/>
      <c r="BH62" s="46"/>
      <c r="BI62" s="47"/>
      <c r="BJ62" s="98" t="s">
        <v>235</v>
      </c>
      <c r="BK62" s="119"/>
      <c r="BL62" s="119"/>
      <c r="BM62" s="119"/>
      <c r="BN62" s="120"/>
      <c r="BO62" s="108" t="s">
        <v>236</v>
      </c>
      <c r="BP62" s="126"/>
      <c r="BQ62" s="126"/>
      <c r="BR62" s="127"/>
      <c r="BS62" s="111">
        <v>43</v>
      </c>
      <c r="BT62" s="136"/>
      <c r="BU62" s="136"/>
      <c r="BV62" s="137"/>
      <c r="BW62" s="288">
        <v>43</v>
      </c>
      <c r="BX62" s="289"/>
      <c r="BY62" s="289"/>
      <c r="BZ62" s="290"/>
      <c r="CA62" s="16"/>
      <c r="CB62" s="17"/>
      <c r="CC62" s="17"/>
      <c r="CD62" s="18"/>
      <c r="CE62" s="16"/>
      <c r="CF62" s="17"/>
      <c r="CG62" s="17"/>
      <c r="CH62" s="18"/>
      <c r="CI62" s="16"/>
      <c r="CJ62" s="17"/>
      <c r="CK62" s="17"/>
      <c r="CL62" s="18"/>
      <c r="CM62" s="108" t="s">
        <v>230</v>
      </c>
      <c r="CN62" s="126"/>
      <c r="CO62" s="126"/>
      <c r="CP62" s="126"/>
      <c r="CQ62" s="126"/>
      <c r="CR62" s="127"/>
      <c r="CS62" s="105">
        <f>AB62*2%</f>
        <v>39.691872400000001</v>
      </c>
      <c r="CT62" s="112"/>
      <c r="CU62" s="112"/>
      <c r="CV62" s="113"/>
      <c r="CW62" s="111">
        <f>AB62*5%</f>
        <v>99.229681000000014</v>
      </c>
      <c r="CX62" s="112"/>
      <c r="CY62" s="112"/>
      <c r="CZ62" s="113"/>
      <c r="DA62" s="108" t="s">
        <v>186</v>
      </c>
      <c r="DB62" s="114"/>
      <c r="DC62" s="114"/>
      <c r="DD62" s="114"/>
      <c r="DE62" s="115"/>
      <c r="DF62" s="108" t="s">
        <v>183</v>
      </c>
      <c r="DG62" s="114"/>
      <c r="DH62" s="114"/>
      <c r="DI62" s="114"/>
      <c r="DJ62" s="115"/>
      <c r="DK62" s="98" t="s">
        <v>163</v>
      </c>
      <c r="DL62" s="114"/>
      <c r="DM62" s="114"/>
      <c r="DN62" s="114"/>
      <c r="DO62" s="115"/>
      <c r="DP62" s="13"/>
      <c r="DQ62" s="14"/>
      <c r="DR62" s="14"/>
      <c r="DS62" s="14"/>
      <c r="DT62" s="119" t="s">
        <v>127</v>
      </c>
      <c r="DU62" s="132"/>
      <c r="DV62" s="132"/>
      <c r="DW62" s="132"/>
      <c r="DX62" s="132"/>
      <c r="DY62" s="132"/>
      <c r="DZ62" s="133"/>
      <c r="EA62" s="98" t="s">
        <v>127</v>
      </c>
      <c r="EB62" s="114"/>
      <c r="EC62" s="114"/>
      <c r="ED62" s="114"/>
      <c r="EE62" s="114"/>
      <c r="EF62" s="114"/>
      <c r="EG62" s="114"/>
      <c r="EH62" s="114"/>
      <c r="EI62" s="115"/>
      <c r="EJ62" s="98" t="s">
        <v>190</v>
      </c>
      <c r="EK62" s="119"/>
      <c r="EL62" s="119"/>
      <c r="EM62" s="119"/>
      <c r="EN62" s="120"/>
      <c r="EO62" s="98"/>
      <c r="EP62" s="114"/>
      <c r="EQ62" s="114"/>
      <c r="ER62" s="114"/>
      <c r="ES62" s="114"/>
      <c r="ET62" s="115"/>
      <c r="EU62" s="98"/>
      <c r="EV62" s="114"/>
      <c r="EW62" s="114"/>
      <c r="EX62" s="114"/>
      <c r="EY62" s="114"/>
      <c r="EZ62" s="115"/>
      <c r="FA62" s="98"/>
      <c r="FB62" s="114"/>
      <c r="FC62" s="114"/>
      <c r="FD62" s="114"/>
      <c r="FE62" s="114"/>
      <c r="FF62" s="115"/>
      <c r="FG62" s="98"/>
      <c r="FH62" s="114"/>
      <c r="FI62" s="114"/>
      <c r="FJ62" s="115"/>
      <c r="FK62" s="98"/>
      <c r="FL62" s="114"/>
      <c r="FM62" s="114"/>
      <c r="FN62" s="115"/>
      <c r="FO62" s="98"/>
      <c r="FP62" s="119"/>
      <c r="FQ62" s="119"/>
      <c r="FR62" s="119"/>
      <c r="FS62" s="120"/>
    </row>
    <row r="63" spans="5:175" s="7" customFormat="1" ht="162" customHeight="1">
      <c r="E63" s="95" t="s">
        <v>73</v>
      </c>
      <c r="F63" s="286"/>
      <c r="G63" s="286"/>
      <c r="H63" s="287"/>
      <c r="I63" s="123" t="s">
        <v>157</v>
      </c>
      <c r="J63" s="124"/>
      <c r="K63" s="124"/>
      <c r="L63" s="124"/>
      <c r="M63" s="124"/>
      <c r="N63" s="124"/>
      <c r="O63" s="124"/>
      <c r="P63" s="124"/>
      <c r="Q63" s="124"/>
      <c r="R63" s="124"/>
      <c r="S63" s="125"/>
      <c r="T63" s="98" t="s">
        <v>246</v>
      </c>
      <c r="U63" s="119"/>
      <c r="V63" s="119"/>
      <c r="W63" s="120"/>
      <c r="X63" s="98" t="s">
        <v>240</v>
      </c>
      <c r="Y63" s="119"/>
      <c r="Z63" s="119"/>
      <c r="AA63" s="120"/>
      <c r="AB63" s="104">
        <v>5980.9857599999996</v>
      </c>
      <c r="AC63" s="142"/>
      <c r="AD63" s="142"/>
      <c r="AE63" s="142"/>
      <c r="AF63" s="142"/>
      <c r="AG63" s="142"/>
      <c r="AH63" s="142"/>
      <c r="AI63" s="142"/>
      <c r="AJ63" s="142"/>
      <c r="AK63" s="143"/>
      <c r="AL63" s="16"/>
      <c r="AM63" s="46"/>
      <c r="AN63" s="46"/>
      <c r="AO63" s="47"/>
      <c r="AP63" s="105">
        <f t="shared" si="9"/>
        <v>5980.9857599999996</v>
      </c>
      <c r="AQ63" s="106"/>
      <c r="AR63" s="106"/>
      <c r="AS63" s="107"/>
      <c r="AT63" s="105">
        <f t="shared" si="5"/>
        <v>5980.9857599999996</v>
      </c>
      <c r="AU63" s="136"/>
      <c r="AV63" s="136"/>
      <c r="AW63" s="137"/>
      <c r="AX63" s="16"/>
      <c r="AY63" s="46"/>
      <c r="AZ63" s="46"/>
      <c r="BA63" s="47"/>
      <c r="BB63" s="16"/>
      <c r="BC63" s="46"/>
      <c r="BD63" s="46"/>
      <c r="BE63" s="47"/>
      <c r="BF63" s="16"/>
      <c r="BG63" s="46"/>
      <c r="BH63" s="46"/>
      <c r="BI63" s="47"/>
      <c r="BJ63" s="98" t="s">
        <v>235</v>
      </c>
      <c r="BK63" s="119"/>
      <c r="BL63" s="119"/>
      <c r="BM63" s="119"/>
      <c r="BN63" s="120"/>
      <c r="BO63" s="108" t="s">
        <v>236</v>
      </c>
      <c r="BP63" s="126"/>
      <c r="BQ63" s="126"/>
      <c r="BR63" s="127"/>
      <c r="BS63" s="111">
        <v>149</v>
      </c>
      <c r="BT63" s="136"/>
      <c r="BU63" s="136"/>
      <c r="BV63" s="137"/>
      <c r="BW63" s="111">
        <v>149</v>
      </c>
      <c r="BX63" s="136"/>
      <c r="BY63" s="136"/>
      <c r="BZ63" s="137"/>
      <c r="CA63" s="16"/>
      <c r="CB63" s="17"/>
      <c r="CC63" s="17"/>
      <c r="CD63" s="18"/>
      <c r="CE63" s="16"/>
      <c r="CF63" s="17"/>
      <c r="CG63" s="17"/>
      <c r="CH63" s="18"/>
      <c r="CI63" s="16"/>
      <c r="CJ63" s="17"/>
      <c r="CK63" s="17"/>
      <c r="CL63" s="18"/>
      <c r="CM63" s="108" t="s">
        <v>230</v>
      </c>
      <c r="CN63" s="126"/>
      <c r="CO63" s="126"/>
      <c r="CP63" s="126"/>
      <c r="CQ63" s="126"/>
      <c r="CR63" s="127"/>
      <c r="CS63" s="105">
        <f t="shared" si="8"/>
        <v>119.61971519999999</v>
      </c>
      <c r="CT63" s="112"/>
      <c r="CU63" s="112"/>
      <c r="CV63" s="113"/>
      <c r="CW63" s="111">
        <f t="shared" si="7"/>
        <v>299.04928799999999</v>
      </c>
      <c r="CX63" s="112"/>
      <c r="CY63" s="112"/>
      <c r="CZ63" s="113"/>
      <c r="DA63" s="108" t="s">
        <v>186</v>
      </c>
      <c r="DB63" s="114"/>
      <c r="DC63" s="114"/>
      <c r="DD63" s="114"/>
      <c r="DE63" s="115"/>
      <c r="DF63" s="108" t="s">
        <v>183</v>
      </c>
      <c r="DG63" s="114"/>
      <c r="DH63" s="114"/>
      <c r="DI63" s="114"/>
      <c r="DJ63" s="115"/>
      <c r="DK63" s="98" t="s">
        <v>163</v>
      </c>
      <c r="DL63" s="114"/>
      <c r="DM63" s="114"/>
      <c r="DN63" s="114"/>
      <c r="DO63" s="115"/>
      <c r="DP63" s="13"/>
      <c r="DQ63" s="14"/>
      <c r="DR63" s="14"/>
      <c r="DS63" s="14"/>
      <c r="DT63" s="119" t="s">
        <v>127</v>
      </c>
      <c r="DU63" s="132"/>
      <c r="DV63" s="132"/>
      <c r="DW63" s="132"/>
      <c r="DX63" s="132"/>
      <c r="DY63" s="132"/>
      <c r="DZ63" s="133"/>
      <c r="EA63" s="98" t="s">
        <v>127</v>
      </c>
      <c r="EB63" s="114"/>
      <c r="EC63" s="114"/>
      <c r="ED63" s="114"/>
      <c r="EE63" s="114"/>
      <c r="EF63" s="114"/>
      <c r="EG63" s="114"/>
      <c r="EH63" s="114"/>
      <c r="EI63" s="115"/>
      <c r="EJ63" s="98" t="s">
        <v>190</v>
      </c>
      <c r="EK63" s="119"/>
      <c r="EL63" s="119"/>
      <c r="EM63" s="119"/>
      <c r="EN63" s="120"/>
      <c r="EO63" s="98"/>
      <c r="EP63" s="114"/>
      <c r="EQ63" s="114"/>
      <c r="ER63" s="114"/>
      <c r="ES63" s="114"/>
      <c r="ET63" s="115"/>
      <c r="EU63" s="98"/>
      <c r="EV63" s="114"/>
      <c r="EW63" s="114"/>
      <c r="EX63" s="114"/>
      <c r="EY63" s="114"/>
      <c r="EZ63" s="115"/>
      <c r="FA63" s="98"/>
      <c r="FB63" s="114"/>
      <c r="FC63" s="114"/>
      <c r="FD63" s="114"/>
      <c r="FE63" s="114"/>
      <c r="FF63" s="115"/>
      <c r="FG63" s="98"/>
      <c r="FH63" s="114"/>
      <c r="FI63" s="114"/>
      <c r="FJ63" s="115"/>
      <c r="FK63" s="98"/>
      <c r="FL63" s="114"/>
      <c r="FM63" s="114"/>
      <c r="FN63" s="115"/>
      <c r="FO63" s="98"/>
      <c r="FP63" s="119"/>
      <c r="FQ63" s="119"/>
      <c r="FR63" s="119"/>
      <c r="FS63" s="120"/>
    </row>
    <row r="64" spans="5:175" s="7" customFormat="1" ht="162" customHeight="1">
      <c r="E64" s="95" t="s">
        <v>74</v>
      </c>
      <c r="F64" s="286"/>
      <c r="G64" s="286"/>
      <c r="H64" s="287"/>
      <c r="I64" s="123" t="s">
        <v>210</v>
      </c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98" t="s">
        <v>232</v>
      </c>
      <c r="U64" s="119"/>
      <c r="V64" s="119"/>
      <c r="W64" s="120"/>
      <c r="X64" s="98" t="s">
        <v>233</v>
      </c>
      <c r="Y64" s="119"/>
      <c r="Z64" s="119"/>
      <c r="AA64" s="120"/>
      <c r="AB64" s="104">
        <v>2410.02846</v>
      </c>
      <c r="AC64" s="142"/>
      <c r="AD64" s="142"/>
      <c r="AE64" s="142"/>
      <c r="AF64" s="142"/>
      <c r="AG64" s="142"/>
      <c r="AH64" s="142"/>
      <c r="AI64" s="142"/>
      <c r="AJ64" s="142"/>
      <c r="AK64" s="143"/>
      <c r="AL64" s="59"/>
      <c r="AM64" s="46"/>
      <c r="AN64" s="46"/>
      <c r="AO64" s="47"/>
      <c r="AP64" s="105">
        <f t="shared" si="9"/>
        <v>2410.02846</v>
      </c>
      <c r="AQ64" s="106"/>
      <c r="AR64" s="106"/>
      <c r="AS64" s="107"/>
      <c r="AT64" s="105">
        <f t="shared" si="5"/>
        <v>2410.02846</v>
      </c>
      <c r="AU64" s="136"/>
      <c r="AV64" s="136"/>
      <c r="AW64" s="137"/>
      <c r="AX64" s="16"/>
      <c r="AY64" s="46"/>
      <c r="AZ64" s="46"/>
      <c r="BA64" s="47"/>
      <c r="BB64" s="16"/>
      <c r="BC64" s="46"/>
      <c r="BD64" s="46"/>
      <c r="BE64" s="47"/>
      <c r="BF64" s="16"/>
      <c r="BG64" s="46"/>
      <c r="BH64" s="46"/>
      <c r="BI64" s="47"/>
      <c r="BJ64" s="98" t="s">
        <v>130</v>
      </c>
      <c r="BK64" s="119"/>
      <c r="BL64" s="119"/>
      <c r="BM64" s="119"/>
      <c r="BN64" s="120"/>
      <c r="BO64" s="108" t="s">
        <v>132</v>
      </c>
      <c r="BP64" s="126"/>
      <c r="BQ64" s="126"/>
      <c r="BR64" s="127"/>
      <c r="BS64" s="111">
        <v>1</v>
      </c>
      <c r="BT64" s="136"/>
      <c r="BU64" s="136"/>
      <c r="BV64" s="137"/>
      <c r="BW64" s="111">
        <v>1</v>
      </c>
      <c r="BX64" s="136"/>
      <c r="BY64" s="136"/>
      <c r="BZ64" s="137"/>
      <c r="CA64" s="16"/>
      <c r="CB64" s="17"/>
      <c r="CC64" s="17"/>
      <c r="CD64" s="18"/>
      <c r="CE64" s="16"/>
      <c r="CF64" s="17"/>
      <c r="CG64" s="17"/>
      <c r="CH64" s="18"/>
      <c r="CI64" s="16"/>
      <c r="CJ64" s="17"/>
      <c r="CK64" s="17"/>
      <c r="CL64" s="18"/>
      <c r="CM64" s="108" t="s">
        <v>230</v>
      </c>
      <c r="CN64" s="126"/>
      <c r="CO64" s="126"/>
      <c r="CP64" s="126"/>
      <c r="CQ64" s="126"/>
      <c r="CR64" s="127"/>
      <c r="CS64" s="105">
        <f t="shared" si="8"/>
        <v>48.200569200000004</v>
      </c>
      <c r="CT64" s="112"/>
      <c r="CU64" s="112"/>
      <c r="CV64" s="113"/>
      <c r="CW64" s="111">
        <f t="shared" si="7"/>
        <v>120.501423</v>
      </c>
      <c r="CX64" s="112"/>
      <c r="CY64" s="112"/>
      <c r="CZ64" s="113"/>
      <c r="DA64" s="108" t="s">
        <v>182</v>
      </c>
      <c r="DB64" s="114"/>
      <c r="DC64" s="114"/>
      <c r="DD64" s="114"/>
      <c r="DE64" s="115"/>
      <c r="DF64" s="108" t="s">
        <v>183</v>
      </c>
      <c r="DG64" s="114"/>
      <c r="DH64" s="114"/>
      <c r="DI64" s="114"/>
      <c r="DJ64" s="115"/>
      <c r="DK64" s="98" t="s">
        <v>163</v>
      </c>
      <c r="DL64" s="114"/>
      <c r="DM64" s="114"/>
      <c r="DN64" s="114"/>
      <c r="DO64" s="115"/>
      <c r="DP64" s="13"/>
      <c r="DQ64" s="14"/>
      <c r="DR64" s="14"/>
      <c r="DS64" s="14"/>
      <c r="DT64" s="119" t="s">
        <v>127</v>
      </c>
      <c r="DU64" s="132"/>
      <c r="DV64" s="132"/>
      <c r="DW64" s="132"/>
      <c r="DX64" s="132"/>
      <c r="DY64" s="132"/>
      <c r="DZ64" s="133"/>
      <c r="EA64" s="98" t="s">
        <v>127</v>
      </c>
      <c r="EB64" s="114"/>
      <c r="EC64" s="114"/>
      <c r="ED64" s="114"/>
      <c r="EE64" s="114"/>
      <c r="EF64" s="114"/>
      <c r="EG64" s="114"/>
      <c r="EH64" s="114"/>
      <c r="EI64" s="115"/>
      <c r="EJ64" s="98" t="s">
        <v>190</v>
      </c>
      <c r="EK64" s="119"/>
      <c r="EL64" s="119"/>
      <c r="EM64" s="119"/>
      <c r="EN64" s="120"/>
      <c r="EO64" s="98"/>
      <c r="EP64" s="114"/>
      <c r="EQ64" s="114"/>
      <c r="ER64" s="114"/>
      <c r="ES64" s="114"/>
      <c r="ET64" s="115"/>
      <c r="EU64" s="98"/>
      <c r="EV64" s="114"/>
      <c r="EW64" s="114"/>
      <c r="EX64" s="114"/>
      <c r="EY64" s="114"/>
      <c r="EZ64" s="115"/>
      <c r="FA64" s="98"/>
      <c r="FB64" s="114"/>
      <c r="FC64" s="114"/>
      <c r="FD64" s="114"/>
      <c r="FE64" s="114"/>
      <c r="FF64" s="115"/>
      <c r="FG64" s="155" t="s">
        <v>287</v>
      </c>
      <c r="FH64" s="156"/>
      <c r="FI64" s="156"/>
      <c r="FJ64" s="157"/>
      <c r="FK64" s="98"/>
      <c r="FL64" s="114"/>
      <c r="FM64" s="114"/>
      <c r="FN64" s="115"/>
      <c r="FO64" s="98"/>
      <c r="FP64" s="119"/>
      <c r="FQ64" s="119"/>
      <c r="FR64" s="119"/>
      <c r="FS64" s="120"/>
    </row>
    <row r="65" spans="5:175" s="7" customFormat="1" ht="162" customHeight="1">
      <c r="E65" s="95" t="s">
        <v>75</v>
      </c>
      <c r="F65" s="286"/>
      <c r="G65" s="286"/>
      <c r="H65" s="287"/>
      <c r="I65" s="123" t="s">
        <v>231</v>
      </c>
      <c r="J65" s="124"/>
      <c r="K65" s="124"/>
      <c r="L65" s="124"/>
      <c r="M65" s="124"/>
      <c r="N65" s="124"/>
      <c r="O65" s="124"/>
      <c r="P65" s="124"/>
      <c r="Q65" s="124"/>
      <c r="R65" s="124"/>
      <c r="S65" s="125"/>
      <c r="T65" s="98" t="s">
        <v>176</v>
      </c>
      <c r="U65" s="119"/>
      <c r="V65" s="119"/>
      <c r="W65" s="120"/>
      <c r="X65" s="155" t="s">
        <v>242</v>
      </c>
      <c r="Y65" s="291"/>
      <c r="Z65" s="291"/>
      <c r="AA65" s="292"/>
      <c r="AB65" s="104">
        <v>6208.78712</v>
      </c>
      <c r="AC65" s="142"/>
      <c r="AD65" s="142"/>
      <c r="AE65" s="142"/>
      <c r="AF65" s="142"/>
      <c r="AG65" s="142"/>
      <c r="AH65" s="142"/>
      <c r="AI65" s="142"/>
      <c r="AJ65" s="142"/>
      <c r="AK65" s="143"/>
      <c r="AL65" s="111"/>
      <c r="AM65" s="136"/>
      <c r="AN65" s="136"/>
      <c r="AO65" s="137"/>
      <c r="AP65" s="293">
        <f t="shared" si="9"/>
        <v>6208.78712</v>
      </c>
      <c r="AQ65" s="294"/>
      <c r="AR65" s="294"/>
      <c r="AS65" s="295"/>
      <c r="AT65" s="293">
        <f>AB65</f>
        <v>6208.78712</v>
      </c>
      <c r="AU65" s="294"/>
      <c r="AV65" s="294"/>
      <c r="AW65" s="295"/>
      <c r="AX65" s="16"/>
      <c r="AY65" s="46"/>
      <c r="AZ65" s="46"/>
      <c r="BA65" s="47"/>
      <c r="BB65" s="16"/>
      <c r="BC65" s="46"/>
      <c r="BD65" s="46"/>
      <c r="BE65" s="47"/>
      <c r="BF65" s="16"/>
      <c r="BG65" s="46"/>
      <c r="BH65" s="46"/>
      <c r="BI65" s="47"/>
      <c r="BJ65" s="98" t="s">
        <v>235</v>
      </c>
      <c r="BK65" s="119"/>
      <c r="BL65" s="119"/>
      <c r="BM65" s="119"/>
      <c r="BN65" s="120"/>
      <c r="BO65" s="108" t="s">
        <v>236</v>
      </c>
      <c r="BP65" s="126"/>
      <c r="BQ65" s="126"/>
      <c r="BR65" s="127"/>
      <c r="BS65" s="111">
        <v>300</v>
      </c>
      <c r="BT65" s="136"/>
      <c r="BU65" s="136"/>
      <c r="BV65" s="137"/>
      <c r="BW65" s="111">
        <v>300</v>
      </c>
      <c r="BX65" s="136"/>
      <c r="BY65" s="136"/>
      <c r="BZ65" s="137"/>
      <c r="CA65" s="16"/>
      <c r="CB65" s="17"/>
      <c r="CC65" s="17"/>
      <c r="CD65" s="18"/>
      <c r="CE65" s="16"/>
      <c r="CF65" s="17"/>
      <c r="CG65" s="17"/>
      <c r="CH65" s="18"/>
      <c r="CI65" s="16"/>
      <c r="CJ65" s="17"/>
      <c r="CK65" s="17"/>
      <c r="CL65" s="18"/>
      <c r="CM65" s="108" t="s">
        <v>230</v>
      </c>
      <c r="CN65" s="126"/>
      <c r="CO65" s="126"/>
      <c r="CP65" s="126"/>
      <c r="CQ65" s="126"/>
      <c r="CR65" s="127"/>
      <c r="CS65" s="105">
        <f>AB65*2%</f>
        <v>124.1757424</v>
      </c>
      <c r="CT65" s="128"/>
      <c r="CU65" s="128"/>
      <c r="CV65" s="129"/>
      <c r="CW65" s="111">
        <f>AB65*5%</f>
        <v>310.43935600000003</v>
      </c>
      <c r="CX65" s="112"/>
      <c r="CY65" s="112"/>
      <c r="CZ65" s="113"/>
      <c r="DA65" s="108" t="s">
        <v>182</v>
      </c>
      <c r="DB65" s="114"/>
      <c r="DC65" s="114"/>
      <c r="DD65" s="114"/>
      <c r="DE65" s="115"/>
      <c r="DF65" s="108" t="s">
        <v>183</v>
      </c>
      <c r="DG65" s="114"/>
      <c r="DH65" s="114"/>
      <c r="DI65" s="114"/>
      <c r="DJ65" s="115"/>
      <c r="DK65" s="98" t="s">
        <v>163</v>
      </c>
      <c r="DL65" s="114"/>
      <c r="DM65" s="114"/>
      <c r="DN65" s="114"/>
      <c r="DO65" s="115"/>
      <c r="DP65" s="13"/>
      <c r="DQ65" s="14"/>
      <c r="DR65" s="14"/>
      <c r="DS65" s="14"/>
      <c r="DT65" s="119" t="s">
        <v>127</v>
      </c>
      <c r="DU65" s="132"/>
      <c r="DV65" s="132"/>
      <c r="DW65" s="132"/>
      <c r="DX65" s="132"/>
      <c r="DY65" s="132"/>
      <c r="DZ65" s="133"/>
      <c r="EA65" s="98" t="s">
        <v>127</v>
      </c>
      <c r="EB65" s="114"/>
      <c r="EC65" s="114"/>
      <c r="ED65" s="114"/>
      <c r="EE65" s="114"/>
      <c r="EF65" s="114"/>
      <c r="EG65" s="114"/>
      <c r="EH65" s="114"/>
      <c r="EI65" s="115"/>
      <c r="EJ65" s="98" t="s">
        <v>190</v>
      </c>
      <c r="EK65" s="119"/>
      <c r="EL65" s="119"/>
      <c r="EM65" s="119"/>
      <c r="EN65" s="120"/>
      <c r="EO65" s="98"/>
      <c r="EP65" s="114"/>
      <c r="EQ65" s="114"/>
      <c r="ER65" s="114"/>
      <c r="ES65" s="114"/>
      <c r="ET65" s="115"/>
      <c r="EU65" s="98"/>
      <c r="EV65" s="114"/>
      <c r="EW65" s="114"/>
      <c r="EX65" s="114"/>
      <c r="EY65" s="114"/>
      <c r="EZ65" s="115"/>
      <c r="FA65" s="98"/>
      <c r="FB65" s="114"/>
      <c r="FC65" s="114"/>
      <c r="FD65" s="114"/>
      <c r="FE65" s="114"/>
      <c r="FF65" s="115"/>
      <c r="FG65" s="155" t="s">
        <v>287</v>
      </c>
      <c r="FH65" s="156"/>
      <c r="FI65" s="156"/>
      <c r="FJ65" s="157"/>
      <c r="FK65" s="98"/>
      <c r="FL65" s="114"/>
      <c r="FM65" s="114"/>
      <c r="FN65" s="115"/>
      <c r="FO65" s="98"/>
      <c r="FP65" s="119"/>
      <c r="FQ65" s="119"/>
      <c r="FR65" s="119"/>
      <c r="FS65" s="120"/>
    </row>
    <row r="66" spans="5:175" s="7" customFormat="1" ht="261" customHeight="1">
      <c r="E66" s="95" t="s">
        <v>76</v>
      </c>
      <c r="F66" s="286"/>
      <c r="G66" s="286"/>
      <c r="H66" s="287"/>
      <c r="I66" s="123" t="s">
        <v>158</v>
      </c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98" t="s">
        <v>178</v>
      </c>
      <c r="U66" s="119"/>
      <c r="V66" s="119"/>
      <c r="W66" s="120"/>
      <c r="X66" s="98" t="s">
        <v>241</v>
      </c>
      <c r="Y66" s="119"/>
      <c r="Z66" s="119"/>
      <c r="AA66" s="120"/>
      <c r="AB66" s="104">
        <v>5233.0494099999996</v>
      </c>
      <c r="AC66" s="142"/>
      <c r="AD66" s="142"/>
      <c r="AE66" s="142"/>
      <c r="AF66" s="142"/>
      <c r="AG66" s="142"/>
      <c r="AH66" s="142"/>
      <c r="AI66" s="142"/>
      <c r="AJ66" s="142"/>
      <c r="AK66" s="143"/>
      <c r="AL66" s="16"/>
      <c r="AM66" s="46"/>
      <c r="AN66" s="46"/>
      <c r="AO66" s="47"/>
      <c r="AP66" s="105">
        <f t="shared" si="9"/>
        <v>5233.0494099999996</v>
      </c>
      <c r="AQ66" s="106"/>
      <c r="AR66" s="106"/>
      <c r="AS66" s="107"/>
      <c r="AT66" s="105">
        <f>AP66</f>
        <v>5233.0494099999996</v>
      </c>
      <c r="AU66" s="136"/>
      <c r="AV66" s="136"/>
      <c r="AW66" s="137"/>
      <c r="AX66" s="16"/>
      <c r="AY66" s="46"/>
      <c r="AZ66" s="46"/>
      <c r="BA66" s="47"/>
      <c r="BB66" s="16"/>
      <c r="BC66" s="46"/>
      <c r="BD66" s="46"/>
      <c r="BE66" s="47"/>
      <c r="BF66" s="16"/>
      <c r="BG66" s="46"/>
      <c r="BH66" s="46"/>
      <c r="BI66" s="47"/>
      <c r="BJ66" s="98" t="s">
        <v>130</v>
      </c>
      <c r="BK66" s="119"/>
      <c r="BL66" s="119"/>
      <c r="BM66" s="119"/>
      <c r="BN66" s="120"/>
      <c r="BO66" s="108" t="s">
        <v>132</v>
      </c>
      <c r="BP66" s="126"/>
      <c r="BQ66" s="126"/>
      <c r="BR66" s="127"/>
      <c r="BS66" s="111">
        <v>1</v>
      </c>
      <c r="BT66" s="136"/>
      <c r="BU66" s="136"/>
      <c r="BV66" s="137"/>
      <c r="BW66" s="111">
        <v>1</v>
      </c>
      <c r="BX66" s="136"/>
      <c r="BY66" s="136"/>
      <c r="BZ66" s="137"/>
      <c r="CA66" s="16"/>
      <c r="CB66" s="17"/>
      <c r="CC66" s="17"/>
      <c r="CD66" s="18"/>
      <c r="CE66" s="16"/>
      <c r="CF66" s="17"/>
      <c r="CG66" s="17"/>
      <c r="CH66" s="18"/>
      <c r="CI66" s="16"/>
      <c r="CJ66" s="17"/>
      <c r="CK66" s="17"/>
      <c r="CL66" s="18"/>
      <c r="CM66" s="108" t="s">
        <v>249</v>
      </c>
      <c r="CN66" s="109"/>
      <c r="CO66" s="109"/>
      <c r="CP66" s="109"/>
      <c r="CQ66" s="109"/>
      <c r="CR66" s="110"/>
      <c r="CS66" s="105">
        <f t="shared" si="8"/>
        <v>104.66098819999999</v>
      </c>
      <c r="CT66" s="112"/>
      <c r="CU66" s="112"/>
      <c r="CV66" s="113"/>
      <c r="CW66" s="111">
        <f t="shared" si="7"/>
        <v>261.65247049999999</v>
      </c>
      <c r="CX66" s="112"/>
      <c r="CY66" s="112"/>
      <c r="CZ66" s="113"/>
      <c r="DA66" s="108" t="s">
        <v>186</v>
      </c>
      <c r="DB66" s="114"/>
      <c r="DC66" s="114"/>
      <c r="DD66" s="114"/>
      <c r="DE66" s="115"/>
      <c r="DF66" s="108" t="s">
        <v>183</v>
      </c>
      <c r="DG66" s="114"/>
      <c r="DH66" s="114"/>
      <c r="DI66" s="114"/>
      <c r="DJ66" s="115"/>
      <c r="DK66" s="98" t="s">
        <v>163</v>
      </c>
      <c r="DL66" s="114"/>
      <c r="DM66" s="114"/>
      <c r="DN66" s="114"/>
      <c r="DO66" s="115"/>
      <c r="DP66" s="13"/>
      <c r="DQ66" s="14"/>
      <c r="DR66" s="14"/>
      <c r="DS66" s="14"/>
      <c r="DT66" s="119" t="s">
        <v>127</v>
      </c>
      <c r="DU66" s="132"/>
      <c r="DV66" s="132"/>
      <c r="DW66" s="132"/>
      <c r="DX66" s="132"/>
      <c r="DY66" s="132"/>
      <c r="DZ66" s="133"/>
      <c r="EA66" s="98" t="s">
        <v>127</v>
      </c>
      <c r="EB66" s="114"/>
      <c r="EC66" s="114"/>
      <c r="ED66" s="114"/>
      <c r="EE66" s="114"/>
      <c r="EF66" s="114"/>
      <c r="EG66" s="114"/>
      <c r="EH66" s="114"/>
      <c r="EI66" s="115"/>
      <c r="EJ66" s="98" t="s">
        <v>190</v>
      </c>
      <c r="EK66" s="119"/>
      <c r="EL66" s="119"/>
      <c r="EM66" s="119"/>
      <c r="EN66" s="120"/>
      <c r="EO66" s="98"/>
      <c r="EP66" s="114"/>
      <c r="EQ66" s="114"/>
      <c r="ER66" s="114"/>
      <c r="ES66" s="114"/>
      <c r="ET66" s="115"/>
      <c r="EU66" s="98"/>
      <c r="EV66" s="114"/>
      <c r="EW66" s="114"/>
      <c r="EX66" s="114"/>
      <c r="EY66" s="114"/>
      <c r="EZ66" s="115"/>
      <c r="FA66" s="98"/>
      <c r="FB66" s="114"/>
      <c r="FC66" s="114"/>
      <c r="FD66" s="114"/>
      <c r="FE66" s="114"/>
      <c r="FF66" s="115"/>
      <c r="FG66" s="98"/>
      <c r="FH66" s="114"/>
      <c r="FI66" s="114"/>
      <c r="FJ66" s="115"/>
      <c r="FK66" s="98"/>
      <c r="FL66" s="114"/>
      <c r="FM66" s="114"/>
      <c r="FN66" s="115"/>
      <c r="FO66" s="98"/>
      <c r="FP66" s="119"/>
      <c r="FQ66" s="119"/>
      <c r="FR66" s="119"/>
      <c r="FS66" s="120"/>
    </row>
    <row r="67" spans="5:175" s="7" customFormat="1" ht="162" customHeight="1">
      <c r="E67" s="95" t="s">
        <v>77</v>
      </c>
      <c r="F67" s="286"/>
      <c r="G67" s="286"/>
      <c r="H67" s="287"/>
      <c r="I67" s="123" t="s">
        <v>159</v>
      </c>
      <c r="J67" s="124"/>
      <c r="K67" s="124"/>
      <c r="L67" s="124"/>
      <c r="M67" s="124"/>
      <c r="N67" s="124"/>
      <c r="O67" s="124"/>
      <c r="P67" s="124"/>
      <c r="Q67" s="124"/>
      <c r="R67" s="124"/>
      <c r="S67" s="125"/>
      <c r="T67" s="98" t="s">
        <v>177</v>
      </c>
      <c r="U67" s="119"/>
      <c r="V67" s="119"/>
      <c r="W67" s="120"/>
      <c r="X67" s="98" t="s">
        <v>144</v>
      </c>
      <c r="Y67" s="119"/>
      <c r="Z67" s="119"/>
      <c r="AA67" s="120"/>
      <c r="AB67" s="104">
        <v>171.66667000000001</v>
      </c>
      <c r="AC67" s="142"/>
      <c r="AD67" s="142"/>
      <c r="AE67" s="142"/>
      <c r="AF67" s="142"/>
      <c r="AG67" s="142"/>
      <c r="AH67" s="142"/>
      <c r="AI67" s="142"/>
      <c r="AJ67" s="142"/>
      <c r="AK67" s="143"/>
      <c r="AL67" s="16"/>
      <c r="AM67" s="46"/>
      <c r="AN67" s="46"/>
      <c r="AO67" s="47"/>
      <c r="AP67" s="105">
        <f t="shared" si="9"/>
        <v>171.66667000000001</v>
      </c>
      <c r="AQ67" s="106"/>
      <c r="AR67" s="106"/>
      <c r="AS67" s="107"/>
      <c r="AT67" s="105">
        <f t="shared" si="5"/>
        <v>171.66667000000001</v>
      </c>
      <c r="AU67" s="136"/>
      <c r="AV67" s="136"/>
      <c r="AW67" s="137"/>
      <c r="AX67" s="16"/>
      <c r="AY67" s="46"/>
      <c r="AZ67" s="46"/>
      <c r="BA67" s="47"/>
      <c r="BB67" s="16"/>
      <c r="BC67" s="46"/>
      <c r="BD67" s="46"/>
      <c r="BE67" s="47"/>
      <c r="BF67" s="16"/>
      <c r="BG67" s="46"/>
      <c r="BH67" s="46"/>
      <c r="BI67" s="47"/>
      <c r="BJ67" s="98" t="s">
        <v>130</v>
      </c>
      <c r="BK67" s="119"/>
      <c r="BL67" s="119"/>
      <c r="BM67" s="119"/>
      <c r="BN67" s="120"/>
      <c r="BO67" s="108" t="s">
        <v>132</v>
      </c>
      <c r="BP67" s="126"/>
      <c r="BQ67" s="126"/>
      <c r="BR67" s="127"/>
      <c r="BS67" s="111">
        <v>1</v>
      </c>
      <c r="BT67" s="136"/>
      <c r="BU67" s="136"/>
      <c r="BV67" s="137"/>
      <c r="BW67" s="111">
        <v>1</v>
      </c>
      <c r="BX67" s="136"/>
      <c r="BY67" s="136"/>
      <c r="BZ67" s="137"/>
      <c r="CA67" s="16"/>
      <c r="CB67" s="17"/>
      <c r="CC67" s="17"/>
      <c r="CD67" s="18"/>
      <c r="CE67" s="16"/>
      <c r="CF67" s="17"/>
      <c r="CG67" s="17"/>
      <c r="CH67" s="18"/>
      <c r="CI67" s="16"/>
      <c r="CJ67" s="17"/>
      <c r="CK67" s="17"/>
      <c r="CL67" s="18"/>
      <c r="CM67" s="108" t="s">
        <v>221</v>
      </c>
      <c r="CN67" s="109"/>
      <c r="CO67" s="109"/>
      <c r="CP67" s="109"/>
      <c r="CQ67" s="109"/>
      <c r="CR67" s="110"/>
      <c r="CS67" s="105">
        <f t="shared" ref="CS67:CS74" si="10">AP67*1%</f>
        <v>1.7166667000000002</v>
      </c>
      <c r="CT67" s="112"/>
      <c r="CU67" s="112"/>
      <c r="CV67" s="113"/>
      <c r="CW67" s="105">
        <v>0</v>
      </c>
      <c r="CX67" s="128"/>
      <c r="CY67" s="128"/>
      <c r="CZ67" s="129"/>
      <c r="DA67" s="108" t="s">
        <v>187</v>
      </c>
      <c r="DB67" s="114"/>
      <c r="DC67" s="114"/>
      <c r="DD67" s="114"/>
      <c r="DE67" s="115"/>
      <c r="DF67" s="108" t="s">
        <v>183</v>
      </c>
      <c r="DG67" s="114"/>
      <c r="DH67" s="114"/>
      <c r="DI67" s="114"/>
      <c r="DJ67" s="115"/>
      <c r="DK67" s="98" t="s">
        <v>196</v>
      </c>
      <c r="DL67" s="114"/>
      <c r="DM67" s="114"/>
      <c r="DN67" s="114"/>
      <c r="DO67" s="115"/>
      <c r="DP67" s="13"/>
      <c r="DQ67" s="14"/>
      <c r="DR67" s="14"/>
      <c r="DS67" s="14"/>
      <c r="DT67" s="119" t="s">
        <v>127</v>
      </c>
      <c r="DU67" s="132"/>
      <c r="DV67" s="132"/>
      <c r="DW67" s="132"/>
      <c r="DX67" s="132"/>
      <c r="DY67" s="132"/>
      <c r="DZ67" s="133"/>
      <c r="EA67" s="116" t="s">
        <v>128</v>
      </c>
      <c r="EB67" s="117"/>
      <c r="EC67" s="117"/>
      <c r="ED67" s="117"/>
      <c r="EE67" s="117"/>
      <c r="EF67" s="117"/>
      <c r="EG67" s="117"/>
      <c r="EH67" s="117"/>
      <c r="EI67" s="118"/>
      <c r="EJ67" s="98" t="s">
        <v>190</v>
      </c>
      <c r="EK67" s="119"/>
      <c r="EL67" s="119"/>
      <c r="EM67" s="119"/>
      <c r="EN67" s="120"/>
      <c r="EO67" s="98"/>
      <c r="EP67" s="114"/>
      <c r="EQ67" s="114"/>
      <c r="ER67" s="114"/>
      <c r="ES67" s="114"/>
      <c r="ET67" s="115"/>
      <c r="EU67" s="98"/>
      <c r="EV67" s="114"/>
      <c r="EW67" s="114"/>
      <c r="EX67" s="114"/>
      <c r="EY67" s="114"/>
      <c r="EZ67" s="115"/>
      <c r="FA67" s="98"/>
      <c r="FB67" s="114"/>
      <c r="FC67" s="114"/>
      <c r="FD67" s="114"/>
      <c r="FE67" s="114"/>
      <c r="FF67" s="115"/>
      <c r="FG67" s="98"/>
      <c r="FH67" s="114"/>
      <c r="FI67" s="114"/>
      <c r="FJ67" s="115"/>
      <c r="FK67" s="98"/>
      <c r="FL67" s="114"/>
      <c r="FM67" s="114"/>
      <c r="FN67" s="115"/>
      <c r="FO67" s="98"/>
      <c r="FP67" s="119"/>
      <c r="FQ67" s="119"/>
      <c r="FR67" s="119"/>
      <c r="FS67" s="120"/>
    </row>
    <row r="68" spans="5:175" s="7" customFormat="1" ht="162" customHeight="1">
      <c r="E68" s="95" t="s">
        <v>78</v>
      </c>
      <c r="F68" s="96"/>
      <c r="G68" s="96"/>
      <c r="H68" s="97"/>
      <c r="I68" s="123" t="s">
        <v>266</v>
      </c>
      <c r="J68" s="130"/>
      <c r="K68" s="130"/>
      <c r="L68" s="130"/>
      <c r="M68" s="130"/>
      <c r="N68" s="130"/>
      <c r="O68" s="130"/>
      <c r="P68" s="130"/>
      <c r="Q68" s="130"/>
      <c r="R68" s="130"/>
      <c r="S68" s="131"/>
      <c r="T68" s="98" t="s">
        <v>252</v>
      </c>
      <c r="U68" s="99"/>
      <c r="V68" s="99"/>
      <c r="W68" s="100"/>
      <c r="X68" s="98" t="s">
        <v>261</v>
      </c>
      <c r="Y68" s="99"/>
      <c r="Z68" s="99"/>
      <c r="AA68" s="100"/>
      <c r="AB68" s="104">
        <v>265.65374000000003</v>
      </c>
      <c r="AC68" s="99"/>
      <c r="AD68" s="99"/>
      <c r="AE68" s="99"/>
      <c r="AF68" s="99"/>
      <c r="AG68" s="99"/>
      <c r="AH68" s="99"/>
      <c r="AI68" s="99"/>
      <c r="AJ68" s="99"/>
      <c r="AK68" s="100"/>
      <c r="AL68" s="60"/>
      <c r="AM68" s="61"/>
      <c r="AN68" s="61"/>
      <c r="AO68" s="62"/>
      <c r="AP68" s="105">
        <f t="shared" ref="AP68:AP73" si="11">AB68</f>
        <v>265.65374000000003</v>
      </c>
      <c r="AQ68" s="106"/>
      <c r="AR68" s="106"/>
      <c r="AS68" s="107"/>
      <c r="AT68" s="105">
        <f>AB68</f>
        <v>265.65374000000003</v>
      </c>
      <c r="AU68" s="96"/>
      <c r="AV68" s="96"/>
      <c r="AW68" s="97"/>
      <c r="AX68" s="111"/>
      <c r="AY68" s="96"/>
      <c r="AZ68" s="96"/>
      <c r="BA68" s="97"/>
      <c r="BB68" s="111"/>
      <c r="BC68" s="96"/>
      <c r="BD68" s="96"/>
      <c r="BE68" s="97"/>
      <c r="BF68" s="111"/>
      <c r="BG68" s="96"/>
      <c r="BH68" s="96"/>
      <c r="BI68" s="97"/>
      <c r="BJ68" s="98" t="s">
        <v>253</v>
      </c>
      <c r="BK68" s="119"/>
      <c r="BL68" s="119"/>
      <c r="BM68" s="119"/>
      <c r="BN68" s="120"/>
      <c r="BO68" s="108" t="s">
        <v>254</v>
      </c>
      <c r="BP68" s="126"/>
      <c r="BQ68" s="126"/>
      <c r="BR68" s="127"/>
      <c r="BS68" s="111">
        <v>1806.9</v>
      </c>
      <c r="BT68" s="96"/>
      <c r="BU68" s="96"/>
      <c r="BV68" s="97"/>
      <c r="BW68" s="111">
        <v>1807.9</v>
      </c>
      <c r="BX68" s="96"/>
      <c r="BY68" s="96"/>
      <c r="BZ68" s="97"/>
      <c r="CA68" s="60"/>
      <c r="CB68" s="66"/>
      <c r="CC68" s="66"/>
      <c r="CD68" s="67"/>
      <c r="CE68" s="60"/>
      <c r="CF68" s="66"/>
      <c r="CG68" s="66"/>
      <c r="CH68" s="67"/>
      <c r="CI68" s="60"/>
      <c r="CJ68" s="66"/>
      <c r="CK68" s="66"/>
      <c r="CL68" s="67"/>
      <c r="CM68" s="108" t="s">
        <v>255</v>
      </c>
      <c r="CN68" s="109"/>
      <c r="CO68" s="109"/>
      <c r="CP68" s="109"/>
      <c r="CQ68" s="109"/>
      <c r="CR68" s="110"/>
      <c r="CS68" s="105">
        <f t="shared" si="10"/>
        <v>2.6565374000000004</v>
      </c>
      <c r="CT68" s="112"/>
      <c r="CU68" s="112"/>
      <c r="CV68" s="113"/>
      <c r="CW68" s="105">
        <f t="shared" ref="CW68:CW74" si="12">AB68*5%</f>
        <v>13.282687000000003</v>
      </c>
      <c r="CX68" s="96"/>
      <c r="CY68" s="96"/>
      <c r="CZ68" s="97"/>
      <c r="DA68" s="108" t="s">
        <v>186</v>
      </c>
      <c r="DB68" s="114"/>
      <c r="DC68" s="114"/>
      <c r="DD68" s="114"/>
      <c r="DE68" s="115"/>
      <c r="DF68" s="108" t="s">
        <v>183</v>
      </c>
      <c r="DG68" s="114"/>
      <c r="DH68" s="114"/>
      <c r="DI68" s="114"/>
      <c r="DJ68" s="115"/>
      <c r="DK68" s="98" t="s">
        <v>163</v>
      </c>
      <c r="DL68" s="99"/>
      <c r="DM68" s="99"/>
      <c r="DN68" s="99"/>
      <c r="DO68" s="100"/>
      <c r="DP68" s="68"/>
      <c r="DQ68" s="63"/>
      <c r="DR68" s="63"/>
      <c r="DS68" s="63"/>
      <c r="DT68" s="119" t="s">
        <v>127</v>
      </c>
      <c r="DU68" s="132"/>
      <c r="DV68" s="132"/>
      <c r="DW68" s="132"/>
      <c r="DX68" s="132"/>
      <c r="DY68" s="132"/>
      <c r="DZ68" s="133"/>
      <c r="EA68" s="116" t="s">
        <v>128</v>
      </c>
      <c r="EB68" s="117"/>
      <c r="EC68" s="117"/>
      <c r="ED68" s="117"/>
      <c r="EE68" s="117"/>
      <c r="EF68" s="117"/>
      <c r="EG68" s="117"/>
      <c r="EH68" s="117"/>
      <c r="EI68" s="118"/>
      <c r="EJ68" s="98" t="s">
        <v>190</v>
      </c>
      <c r="EK68" s="119"/>
      <c r="EL68" s="119"/>
      <c r="EM68" s="119"/>
      <c r="EN68" s="120"/>
      <c r="EO68" s="68"/>
      <c r="EP68" s="64"/>
      <c r="EQ68" s="64"/>
      <c r="ER68" s="64"/>
      <c r="ES68" s="64"/>
      <c r="ET68" s="65"/>
      <c r="EU68" s="68"/>
      <c r="EV68" s="64"/>
      <c r="EW68" s="64"/>
      <c r="EX68" s="64"/>
      <c r="EY68" s="64"/>
      <c r="EZ68" s="65"/>
      <c r="FA68" s="68"/>
      <c r="FB68" s="64"/>
      <c r="FC68" s="64"/>
      <c r="FD68" s="64"/>
      <c r="FE68" s="64"/>
      <c r="FF68" s="65"/>
      <c r="FG68" s="68"/>
      <c r="FH68" s="64"/>
      <c r="FI68" s="64"/>
      <c r="FJ68" s="65"/>
      <c r="FK68" s="68"/>
      <c r="FL68" s="64"/>
      <c r="FM68" s="64"/>
      <c r="FN68" s="65"/>
      <c r="FO68" s="68"/>
      <c r="FP68" s="63"/>
      <c r="FQ68" s="63"/>
      <c r="FR68" s="63"/>
      <c r="FS68" s="69"/>
    </row>
    <row r="69" spans="5:175" s="7" customFormat="1" ht="187.5" customHeight="1">
      <c r="E69" s="95" t="s">
        <v>79</v>
      </c>
      <c r="F69" s="96"/>
      <c r="G69" s="96"/>
      <c r="H69" s="97"/>
      <c r="I69" s="123" t="s">
        <v>268</v>
      </c>
      <c r="J69" s="124"/>
      <c r="K69" s="124"/>
      <c r="L69" s="124"/>
      <c r="M69" s="124"/>
      <c r="N69" s="124"/>
      <c r="O69" s="124"/>
      <c r="P69" s="124"/>
      <c r="Q69" s="124"/>
      <c r="R69" s="124"/>
      <c r="S69" s="125"/>
      <c r="T69" s="98" t="s">
        <v>256</v>
      </c>
      <c r="U69" s="99"/>
      <c r="V69" s="99"/>
      <c r="W69" s="100"/>
      <c r="X69" s="98" t="s">
        <v>262</v>
      </c>
      <c r="Y69" s="99"/>
      <c r="Z69" s="99"/>
      <c r="AA69" s="100"/>
      <c r="AB69" s="104">
        <v>2939.7770700000001</v>
      </c>
      <c r="AC69" s="99"/>
      <c r="AD69" s="99"/>
      <c r="AE69" s="99"/>
      <c r="AF69" s="99"/>
      <c r="AG69" s="99"/>
      <c r="AH69" s="99"/>
      <c r="AI69" s="99"/>
      <c r="AJ69" s="99"/>
      <c r="AK69" s="100"/>
      <c r="AL69" s="60"/>
      <c r="AM69" s="61"/>
      <c r="AN69" s="61"/>
      <c r="AO69" s="62"/>
      <c r="AP69" s="105">
        <f t="shared" si="11"/>
        <v>2939.7770700000001</v>
      </c>
      <c r="AQ69" s="106"/>
      <c r="AR69" s="106"/>
      <c r="AS69" s="107"/>
      <c r="AT69" s="105">
        <f>AB69</f>
        <v>2939.7770700000001</v>
      </c>
      <c r="AU69" s="96"/>
      <c r="AV69" s="96"/>
      <c r="AW69" s="97"/>
      <c r="AX69" s="111"/>
      <c r="AY69" s="96"/>
      <c r="AZ69" s="96"/>
      <c r="BA69" s="97"/>
      <c r="BB69" s="111"/>
      <c r="BC69" s="96"/>
      <c r="BD69" s="96"/>
      <c r="BE69" s="97"/>
      <c r="BF69" s="111"/>
      <c r="BG69" s="96"/>
      <c r="BH69" s="96"/>
      <c r="BI69" s="97"/>
      <c r="BJ69" s="98" t="s">
        <v>264</v>
      </c>
      <c r="BK69" s="99"/>
      <c r="BL69" s="99"/>
      <c r="BM69" s="99"/>
      <c r="BN69" s="100"/>
      <c r="BO69" s="108" t="s">
        <v>260</v>
      </c>
      <c r="BP69" s="99"/>
      <c r="BQ69" s="99"/>
      <c r="BR69" s="100"/>
      <c r="BS69" s="111">
        <v>12652</v>
      </c>
      <c r="BT69" s="96"/>
      <c r="BU69" s="96"/>
      <c r="BV69" s="97"/>
      <c r="BW69" s="111">
        <v>12652</v>
      </c>
      <c r="BX69" s="96"/>
      <c r="BY69" s="96"/>
      <c r="BZ69" s="97"/>
      <c r="CA69" s="60"/>
      <c r="CB69" s="66"/>
      <c r="CC69" s="66"/>
      <c r="CD69" s="67"/>
      <c r="CE69" s="60"/>
      <c r="CF69" s="66"/>
      <c r="CG69" s="66"/>
      <c r="CH69" s="67"/>
      <c r="CI69" s="60"/>
      <c r="CJ69" s="66"/>
      <c r="CK69" s="66"/>
      <c r="CL69" s="67"/>
      <c r="CM69" s="108" t="s">
        <v>255</v>
      </c>
      <c r="CN69" s="109"/>
      <c r="CO69" s="109"/>
      <c r="CP69" s="109"/>
      <c r="CQ69" s="109"/>
      <c r="CR69" s="110"/>
      <c r="CS69" s="105">
        <f t="shared" si="10"/>
        <v>29.397770700000002</v>
      </c>
      <c r="CT69" s="112"/>
      <c r="CU69" s="112"/>
      <c r="CV69" s="113"/>
      <c r="CW69" s="105">
        <f t="shared" si="12"/>
        <v>146.9888535</v>
      </c>
      <c r="CX69" s="96"/>
      <c r="CY69" s="96"/>
      <c r="CZ69" s="97"/>
      <c r="DA69" s="108" t="s">
        <v>186</v>
      </c>
      <c r="DB69" s="114"/>
      <c r="DC69" s="114"/>
      <c r="DD69" s="114"/>
      <c r="DE69" s="115"/>
      <c r="DF69" s="108" t="s">
        <v>183</v>
      </c>
      <c r="DG69" s="114"/>
      <c r="DH69" s="114"/>
      <c r="DI69" s="114"/>
      <c r="DJ69" s="115"/>
      <c r="DK69" s="98" t="s">
        <v>163</v>
      </c>
      <c r="DL69" s="99"/>
      <c r="DM69" s="99"/>
      <c r="DN69" s="99"/>
      <c r="DO69" s="100"/>
      <c r="DP69" s="68"/>
      <c r="DQ69" s="63"/>
      <c r="DR69" s="63"/>
      <c r="DS69" s="119" t="s">
        <v>127</v>
      </c>
      <c r="DT69" s="121"/>
      <c r="DU69" s="121"/>
      <c r="DV69" s="121"/>
      <c r="DW69" s="121"/>
      <c r="DX69" s="121"/>
      <c r="DY69" s="121"/>
      <c r="DZ69" s="122"/>
      <c r="EA69" s="116" t="s">
        <v>128</v>
      </c>
      <c r="EB69" s="117"/>
      <c r="EC69" s="117"/>
      <c r="ED69" s="117"/>
      <c r="EE69" s="117"/>
      <c r="EF69" s="117"/>
      <c r="EG69" s="117"/>
      <c r="EH69" s="117"/>
      <c r="EI69" s="118"/>
      <c r="EJ69" s="98" t="s">
        <v>190</v>
      </c>
      <c r="EK69" s="119"/>
      <c r="EL69" s="119"/>
      <c r="EM69" s="119"/>
      <c r="EN69" s="120"/>
      <c r="EO69" s="68"/>
      <c r="EP69" s="64"/>
      <c r="EQ69" s="64"/>
      <c r="ER69" s="64"/>
      <c r="ES69" s="64"/>
      <c r="ET69" s="65"/>
      <c r="EU69" s="68"/>
      <c r="EV69" s="64"/>
      <c r="EW69" s="64"/>
      <c r="EX69" s="64"/>
      <c r="EY69" s="64"/>
      <c r="EZ69" s="65"/>
      <c r="FA69" s="68"/>
      <c r="FB69" s="64"/>
      <c r="FC69" s="64"/>
      <c r="FD69" s="64"/>
      <c r="FE69" s="64"/>
      <c r="FF69" s="65"/>
      <c r="FG69" s="68"/>
      <c r="FH69" s="64"/>
      <c r="FI69" s="64"/>
      <c r="FJ69" s="65"/>
      <c r="FK69" s="68"/>
      <c r="FL69" s="64"/>
      <c r="FM69" s="64"/>
      <c r="FN69" s="65"/>
      <c r="FO69" s="68"/>
      <c r="FP69" s="63"/>
      <c r="FQ69" s="63"/>
      <c r="FR69" s="63"/>
      <c r="FS69" s="69"/>
    </row>
    <row r="70" spans="5:175" s="7" customFormat="1" ht="162" customHeight="1">
      <c r="E70" s="95" t="s">
        <v>80</v>
      </c>
      <c r="F70" s="96"/>
      <c r="G70" s="96"/>
      <c r="H70" s="97"/>
      <c r="I70" s="101" t="s">
        <v>267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3"/>
      <c r="T70" s="98" t="s">
        <v>257</v>
      </c>
      <c r="U70" s="99"/>
      <c r="V70" s="99"/>
      <c r="W70" s="100"/>
      <c r="X70" s="98" t="s">
        <v>263</v>
      </c>
      <c r="Y70" s="99"/>
      <c r="Z70" s="99"/>
      <c r="AA70" s="100"/>
      <c r="AB70" s="104">
        <v>354.40796</v>
      </c>
      <c r="AC70" s="99"/>
      <c r="AD70" s="99"/>
      <c r="AE70" s="99"/>
      <c r="AF70" s="99"/>
      <c r="AG70" s="99"/>
      <c r="AH70" s="99"/>
      <c r="AI70" s="99"/>
      <c r="AJ70" s="99"/>
      <c r="AK70" s="100"/>
      <c r="AL70" s="60"/>
      <c r="AM70" s="61"/>
      <c r="AN70" s="61"/>
      <c r="AO70" s="62"/>
      <c r="AP70" s="105">
        <f t="shared" si="11"/>
        <v>354.40796</v>
      </c>
      <c r="AQ70" s="106"/>
      <c r="AR70" s="106"/>
      <c r="AS70" s="107"/>
      <c r="AT70" s="105">
        <v>355.40796</v>
      </c>
      <c r="AU70" s="96"/>
      <c r="AV70" s="96"/>
      <c r="AW70" s="97"/>
      <c r="AX70" s="111"/>
      <c r="AY70" s="96"/>
      <c r="AZ70" s="96"/>
      <c r="BA70" s="97"/>
      <c r="BB70" s="111"/>
      <c r="BC70" s="96"/>
      <c r="BD70" s="96"/>
      <c r="BE70" s="97"/>
      <c r="BF70" s="111"/>
      <c r="BG70" s="96"/>
      <c r="BH70" s="96"/>
      <c r="BI70" s="97"/>
      <c r="BJ70" s="98" t="s">
        <v>264</v>
      </c>
      <c r="BK70" s="99"/>
      <c r="BL70" s="99"/>
      <c r="BM70" s="99"/>
      <c r="BN70" s="100"/>
      <c r="BO70" s="108" t="s">
        <v>260</v>
      </c>
      <c r="BP70" s="99"/>
      <c r="BQ70" s="99"/>
      <c r="BR70" s="100"/>
      <c r="BS70" s="111" t="s">
        <v>265</v>
      </c>
      <c r="BT70" s="96"/>
      <c r="BU70" s="96"/>
      <c r="BV70" s="97"/>
      <c r="BW70" s="98" t="s">
        <v>265</v>
      </c>
      <c r="BX70" s="99"/>
      <c r="BY70" s="99"/>
      <c r="BZ70" s="100"/>
      <c r="CA70" s="60"/>
      <c r="CB70" s="66"/>
      <c r="CC70" s="66"/>
      <c r="CD70" s="67"/>
      <c r="CE70" s="60"/>
      <c r="CF70" s="66"/>
      <c r="CG70" s="66"/>
      <c r="CH70" s="67"/>
      <c r="CI70" s="60"/>
      <c r="CJ70" s="66"/>
      <c r="CK70" s="66"/>
      <c r="CL70" s="67"/>
      <c r="CM70" s="108" t="s">
        <v>258</v>
      </c>
      <c r="CN70" s="109"/>
      <c r="CO70" s="109"/>
      <c r="CP70" s="109"/>
      <c r="CQ70" s="109"/>
      <c r="CR70" s="110"/>
      <c r="CS70" s="105">
        <f t="shared" si="10"/>
        <v>3.5440795999999999</v>
      </c>
      <c r="CT70" s="112"/>
      <c r="CU70" s="112"/>
      <c r="CV70" s="113"/>
      <c r="CW70" s="105">
        <f t="shared" si="12"/>
        <v>17.720397999999999</v>
      </c>
      <c r="CX70" s="96"/>
      <c r="CY70" s="96"/>
      <c r="CZ70" s="97"/>
      <c r="DA70" s="108" t="s">
        <v>186</v>
      </c>
      <c r="DB70" s="114"/>
      <c r="DC70" s="114"/>
      <c r="DD70" s="114"/>
      <c r="DE70" s="115"/>
      <c r="DF70" s="108" t="s">
        <v>183</v>
      </c>
      <c r="DG70" s="114"/>
      <c r="DH70" s="114"/>
      <c r="DI70" s="114"/>
      <c r="DJ70" s="115"/>
      <c r="DK70" s="98" t="s">
        <v>163</v>
      </c>
      <c r="DL70" s="99"/>
      <c r="DM70" s="99"/>
      <c r="DN70" s="99"/>
      <c r="DO70" s="100"/>
      <c r="DP70" s="68"/>
      <c r="DQ70" s="63"/>
      <c r="DR70" s="63"/>
      <c r="DS70" s="119" t="s">
        <v>127</v>
      </c>
      <c r="DT70" s="121"/>
      <c r="DU70" s="121"/>
      <c r="DV70" s="121"/>
      <c r="DW70" s="121"/>
      <c r="DX70" s="121"/>
      <c r="DY70" s="121"/>
      <c r="DZ70" s="122"/>
      <c r="EA70" s="116" t="s">
        <v>128</v>
      </c>
      <c r="EB70" s="117"/>
      <c r="EC70" s="117"/>
      <c r="ED70" s="117"/>
      <c r="EE70" s="117"/>
      <c r="EF70" s="117"/>
      <c r="EG70" s="117"/>
      <c r="EH70" s="117"/>
      <c r="EI70" s="118"/>
      <c r="EJ70" s="98" t="s">
        <v>190</v>
      </c>
      <c r="EK70" s="119"/>
      <c r="EL70" s="119"/>
      <c r="EM70" s="119"/>
      <c r="EN70" s="120"/>
      <c r="EO70" s="68"/>
      <c r="EP70" s="64"/>
      <c r="EQ70" s="64"/>
      <c r="ER70" s="64"/>
      <c r="ES70" s="64"/>
      <c r="ET70" s="65"/>
      <c r="EU70" s="68"/>
      <c r="EV70" s="64"/>
      <c r="EW70" s="64"/>
      <c r="EX70" s="64"/>
      <c r="EY70" s="64"/>
      <c r="EZ70" s="65"/>
      <c r="FA70" s="68"/>
      <c r="FB70" s="64"/>
      <c r="FC70" s="64"/>
      <c r="FD70" s="64"/>
      <c r="FE70" s="64"/>
      <c r="FF70" s="65"/>
      <c r="FG70" s="68"/>
      <c r="FH70" s="64"/>
      <c r="FI70" s="64"/>
      <c r="FJ70" s="65"/>
      <c r="FK70" s="68"/>
      <c r="FL70" s="64"/>
      <c r="FM70" s="64"/>
      <c r="FN70" s="65"/>
      <c r="FO70" s="68"/>
      <c r="FP70" s="63"/>
      <c r="FQ70" s="63"/>
      <c r="FR70" s="63"/>
      <c r="FS70" s="69"/>
    </row>
    <row r="71" spans="5:175" s="7" customFormat="1" ht="162" customHeight="1">
      <c r="E71" s="95" t="s">
        <v>81</v>
      </c>
      <c r="F71" s="96"/>
      <c r="G71" s="96"/>
      <c r="H71" s="97"/>
      <c r="I71" s="101" t="s">
        <v>272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3"/>
      <c r="T71" s="116" t="s">
        <v>271</v>
      </c>
      <c r="U71" s="117"/>
      <c r="V71" s="117"/>
      <c r="W71" s="118"/>
      <c r="X71" s="98" t="s">
        <v>270</v>
      </c>
      <c r="Y71" s="99"/>
      <c r="Z71" s="99"/>
      <c r="AA71" s="100"/>
      <c r="AB71" s="104">
        <v>1835.6599000000001</v>
      </c>
      <c r="AC71" s="99"/>
      <c r="AD71" s="99"/>
      <c r="AE71" s="99"/>
      <c r="AF71" s="99"/>
      <c r="AG71" s="99"/>
      <c r="AH71" s="99"/>
      <c r="AI71" s="99"/>
      <c r="AJ71" s="99"/>
      <c r="AK71" s="100"/>
      <c r="AL71" s="71"/>
      <c r="AM71" s="74"/>
      <c r="AN71" s="74"/>
      <c r="AO71" s="75"/>
      <c r="AP71" s="105">
        <f t="shared" si="11"/>
        <v>1835.6599000000001</v>
      </c>
      <c r="AQ71" s="106"/>
      <c r="AR71" s="106"/>
      <c r="AS71" s="107"/>
      <c r="AT71" s="105">
        <f t="shared" ref="AT71:AT76" si="13">AP71</f>
        <v>1835.6599000000001</v>
      </c>
      <c r="AU71" s="96"/>
      <c r="AV71" s="96"/>
      <c r="AW71" s="97"/>
      <c r="AX71" s="111"/>
      <c r="AY71" s="96"/>
      <c r="AZ71" s="96"/>
      <c r="BA71" s="97"/>
      <c r="BB71" s="111"/>
      <c r="BC71" s="96"/>
      <c r="BD71" s="96"/>
      <c r="BE71" s="97"/>
      <c r="BF71" s="111"/>
      <c r="BG71" s="96"/>
      <c r="BH71" s="96"/>
      <c r="BI71" s="97"/>
      <c r="BJ71" s="98" t="s">
        <v>235</v>
      </c>
      <c r="BK71" s="99"/>
      <c r="BL71" s="99"/>
      <c r="BM71" s="99"/>
      <c r="BN71" s="100"/>
      <c r="BO71" s="108" t="s">
        <v>236</v>
      </c>
      <c r="BP71" s="99"/>
      <c r="BQ71" s="99"/>
      <c r="BR71" s="100"/>
      <c r="BS71" s="111">
        <v>92</v>
      </c>
      <c r="BT71" s="96"/>
      <c r="BU71" s="96"/>
      <c r="BV71" s="97"/>
      <c r="BW71" s="111">
        <v>92</v>
      </c>
      <c r="BX71" s="96"/>
      <c r="BY71" s="96"/>
      <c r="BZ71" s="97"/>
      <c r="CA71" s="71"/>
      <c r="CB71" s="78"/>
      <c r="CC71" s="78"/>
      <c r="CD71" s="79"/>
      <c r="CE71" s="71"/>
      <c r="CF71" s="78"/>
      <c r="CG71" s="78"/>
      <c r="CH71" s="79"/>
      <c r="CI71" s="71"/>
      <c r="CJ71" s="78"/>
      <c r="CK71" s="78"/>
      <c r="CL71" s="79"/>
      <c r="CM71" s="108" t="s">
        <v>269</v>
      </c>
      <c r="CN71" s="109"/>
      <c r="CO71" s="109"/>
      <c r="CP71" s="109"/>
      <c r="CQ71" s="109"/>
      <c r="CR71" s="110"/>
      <c r="CS71" s="105">
        <f t="shared" si="10"/>
        <v>18.356599000000003</v>
      </c>
      <c r="CT71" s="112"/>
      <c r="CU71" s="112"/>
      <c r="CV71" s="113"/>
      <c r="CW71" s="105">
        <f t="shared" si="12"/>
        <v>91.782995000000014</v>
      </c>
      <c r="CX71" s="96"/>
      <c r="CY71" s="96"/>
      <c r="CZ71" s="97"/>
      <c r="DA71" s="108" t="s">
        <v>182</v>
      </c>
      <c r="DB71" s="114"/>
      <c r="DC71" s="114"/>
      <c r="DD71" s="114"/>
      <c r="DE71" s="115"/>
      <c r="DF71" s="108" t="s">
        <v>183</v>
      </c>
      <c r="DG71" s="114"/>
      <c r="DH71" s="114"/>
      <c r="DI71" s="114"/>
      <c r="DJ71" s="115"/>
      <c r="DK71" s="98" t="s">
        <v>163</v>
      </c>
      <c r="DL71" s="99"/>
      <c r="DM71" s="99"/>
      <c r="DN71" s="99"/>
      <c r="DO71" s="100"/>
      <c r="DP71" s="70"/>
      <c r="DQ71" s="76"/>
      <c r="DR71" s="76"/>
      <c r="DS71" s="119" t="s">
        <v>127</v>
      </c>
      <c r="DT71" s="121"/>
      <c r="DU71" s="121"/>
      <c r="DV71" s="121"/>
      <c r="DW71" s="121"/>
      <c r="DX71" s="121"/>
      <c r="DY71" s="121"/>
      <c r="DZ71" s="122"/>
      <c r="EA71" s="98" t="str">
        <f>DS71</f>
        <v>нет</v>
      </c>
      <c r="EB71" s="114"/>
      <c r="EC71" s="114"/>
      <c r="ED71" s="114"/>
      <c r="EE71" s="114"/>
      <c r="EF71" s="114"/>
      <c r="EG71" s="114"/>
      <c r="EH71" s="114"/>
      <c r="EI71" s="115"/>
      <c r="EJ71" s="98" t="s">
        <v>190</v>
      </c>
      <c r="EK71" s="119"/>
      <c r="EL71" s="119"/>
      <c r="EM71" s="119"/>
      <c r="EN71" s="120"/>
      <c r="EO71" s="70"/>
      <c r="EP71" s="72"/>
      <c r="EQ71" s="72"/>
      <c r="ER71" s="72"/>
      <c r="ES71" s="72"/>
      <c r="ET71" s="73"/>
      <c r="EU71" s="70"/>
      <c r="EV71" s="72"/>
      <c r="EW71" s="72"/>
      <c r="EX71" s="72"/>
      <c r="EY71" s="72"/>
      <c r="EZ71" s="73"/>
      <c r="FA71" s="70"/>
      <c r="FB71" s="72"/>
      <c r="FC71" s="72"/>
      <c r="FD71" s="72"/>
      <c r="FE71" s="72"/>
      <c r="FF71" s="73"/>
      <c r="FG71" s="70"/>
      <c r="FH71" s="72"/>
      <c r="FI71" s="72"/>
      <c r="FJ71" s="73"/>
      <c r="FK71" s="70"/>
      <c r="FL71" s="72"/>
      <c r="FM71" s="72"/>
      <c r="FN71" s="73"/>
      <c r="FO71" s="70"/>
      <c r="FP71" s="76"/>
      <c r="FQ71" s="76"/>
      <c r="FR71" s="76"/>
      <c r="FS71" s="77"/>
    </row>
    <row r="72" spans="5:175" s="7" customFormat="1" ht="162" customHeight="1">
      <c r="E72" s="95" t="s">
        <v>82</v>
      </c>
      <c r="F72" s="96"/>
      <c r="G72" s="96"/>
      <c r="H72" s="97"/>
      <c r="I72" s="101" t="s">
        <v>275</v>
      </c>
      <c r="J72" s="102"/>
      <c r="K72" s="102"/>
      <c r="L72" s="102"/>
      <c r="M72" s="102"/>
      <c r="N72" s="102"/>
      <c r="O72" s="102"/>
      <c r="P72" s="102"/>
      <c r="Q72" s="102"/>
      <c r="R72" s="102"/>
      <c r="S72" s="103"/>
      <c r="T72" s="98" t="s">
        <v>273</v>
      </c>
      <c r="U72" s="99"/>
      <c r="V72" s="99"/>
      <c r="W72" s="100"/>
      <c r="X72" s="98" t="s">
        <v>274</v>
      </c>
      <c r="Y72" s="99"/>
      <c r="Z72" s="99"/>
      <c r="AA72" s="100"/>
      <c r="AB72" s="104">
        <v>326.37758000000002</v>
      </c>
      <c r="AC72" s="99"/>
      <c r="AD72" s="99"/>
      <c r="AE72" s="99"/>
      <c r="AF72" s="99"/>
      <c r="AG72" s="99"/>
      <c r="AH72" s="99"/>
      <c r="AI72" s="99"/>
      <c r="AJ72" s="99"/>
      <c r="AK72" s="100"/>
      <c r="AL72" s="71"/>
      <c r="AM72" s="74"/>
      <c r="AN72" s="74"/>
      <c r="AO72" s="75"/>
      <c r="AP72" s="105">
        <f t="shared" si="11"/>
        <v>326.37758000000002</v>
      </c>
      <c r="AQ72" s="106"/>
      <c r="AR72" s="106"/>
      <c r="AS72" s="107"/>
      <c r="AT72" s="105">
        <f t="shared" si="13"/>
        <v>326.37758000000002</v>
      </c>
      <c r="AU72" s="96"/>
      <c r="AV72" s="96"/>
      <c r="AW72" s="97"/>
      <c r="AX72" s="111"/>
      <c r="AY72" s="96"/>
      <c r="AZ72" s="96"/>
      <c r="BA72" s="97"/>
      <c r="BB72" s="111"/>
      <c r="BC72" s="96"/>
      <c r="BD72" s="96"/>
      <c r="BE72" s="97"/>
      <c r="BF72" s="111"/>
      <c r="BG72" s="96"/>
      <c r="BH72" s="96"/>
      <c r="BI72" s="97"/>
      <c r="BJ72" s="98" t="s">
        <v>130</v>
      </c>
      <c r="BK72" s="99"/>
      <c r="BL72" s="99"/>
      <c r="BM72" s="99"/>
      <c r="BN72" s="100"/>
      <c r="BO72" s="108" t="s">
        <v>132</v>
      </c>
      <c r="BP72" s="99"/>
      <c r="BQ72" s="99"/>
      <c r="BR72" s="100"/>
      <c r="BS72" s="111">
        <v>2</v>
      </c>
      <c r="BT72" s="96"/>
      <c r="BU72" s="96"/>
      <c r="BV72" s="97"/>
      <c r="BW72" s="98">
        <v>2</v>
      </c>
      <c r="BX72" s="99"/>
      <c r="BY72" s="99"/>
      <c r="BZ72" s="100"/>
      <c r="CA72" s="71"/>
      <c r="CB72" s="78"/>
      <c r="CC72" s="78"/>
      <c r="CD72" s="79"/>
      <c r="CE72" s="71"/>
      <c r="CF72" s="78"/>
      <c r="CG72" s="78"/>
      <c r="CH72" s="79"/>
      <c r="CI72" s="71"/>
      <c r="CJ72" s="78"/>
      <c r="CK72" s="78"/>
      <c r="CL72" s="79"/>
      <c r="CM72" s="108" t="s">
        <v>278</v>
      </c>
      <c r="CN72" s="109"/>
      <c r="CO72" s="109"/>
      <c r="CP72" s="109"/>
      <c r="CQ72" s="109"/>
      <c r="CR72" s="110"/>
      <c r="CS72" s="105">
        <f t="shared" si="10"/>
        <v>3.2637758000000003</v>
      </c>
      <c r="CT72" s="112"/>
      <c r="CU72" s="112"/>
      <c r="CV72" s="113"/>
      <c r="CW72" s="105">
        <f t="shared" si="12"/>
        <v>16.318879000000003</v>
      </c>
      <c r="CX72" s="96"/>
      <c r="CY72" s="96"/>
      <c r="CZ72" s="97"/>
      <c r="DA72" s="108" t="s">
        <v>206</v>
      </c>
      <c r="DB72" s="114"/>
      <c r="DC72" s="114"/>
      <c r="DD72" s="114"/>
      <c r="DE72" s="115"/>
      <c r="DF72" s="108" t="s">
        <v>180</v>
      </c>
      <c r="DG72" s="114"/>
      <c r="DH72" s="114"/>
      <c r="DI72" s="114"/>
      <c r="DJ72" s="115"/>
      <c r="DK72" s="98" t="s">
        <v>163</v>
      </c>
      <c r="DL72" s="99"/>
      <c r="DM72" s="99"/>
      <c r="DN72" s="99"/>
      <c r="DO72" s="100"/>
      <c r="DP72" s="70"/>
      <c r="DQ72" s="76"/>
      <c r="DR72" s="76"/>
      <c r="DS72" s="119" t="s">
        <v>127</v>
      </c>
      <c r="DT72" s="121"/>
      <c r="DU72" s="121"/>
      <c r="DV72" s="121"/>
      <c r="DW72" s="121"/>
      <c r="DX72" s="121"/>
      <c r="DY72" s="121"/>
      <c r="DZ72" s="122"/>
      <c r="EA72" s="116" t="s">
        <v>128</v>
      </c>
      <c r="EB72" s="117"/>
      <c r="EC72" s="117"/>
      <c r="ED72" s="117"/>
      <c r="EE72" s="117"/>
      <c r="EF72" s="117"/>
      <c r="EG72" s="117"/>
      <c r="EH72" s="117"/>
      <c r="EI72" s="118"/>
      <c r="EJ72" s="98" t="s">
        <v>190</v>
      </c>
      <c r="EK72" s="119"/>
      <c r="EL72" s="119"/>
      <c r="EM72" s="119"/>
      <c r="EN72" s="120"/>
      <c r="EO72" s="70"/>
      <c r="EP72" s="72"/>
      <c r="EQ72" s="72"/>
      <c r="ER72" s="72"/>
      <c r="ES72" s="72"/>
      <c r="ET72" s="73"/>
      <c r="EU72" s="70"/>
      <c r="EV72" s="72"/>
      <c r="EW72" s="72"/>
      <c r="EX72" s="72"/>
      <c r="EY72" s="72"/>
      <c r="EZ72" s="73"/>
      <c r="FA72" s="70"/>
      <c r="FB72" s="72"/>
      <c r="FC72" s="72"/>
      <c r="FD72" s="72"/>
      <c r="FE72" s="72"/>
      <c r="FF72" s="73"/>
      <c r="FG72" s="70"/>
      <c r="FH72" s="72"/>
      <c r="FI72" s="72"/>
      <c r="FJ72" s="73"/>
      <c r="FK72" s="70"/>
      <c r="FL72" s="72"/>
      <c r="FM72" s="72"/>
      <c r="FN72" s="73"/>
      <c r="FO72" s="70"/>
      <c r="FP72" s="76"/>
      <c r="FQ72" s="76"/>
      <c r="FR72" s="76"/>
      <c r="FS72" s="77"/>
    </row>
    <row r="73" spans="5:175" s="7" customFormat="1" ht="162" customHeight="1">
      <c r="E73" s="95" t="s">
        <v>83</v>
      </c>
      <c r="F73" s="96"/>
      <c r="G73" s="96"/>
      <c r="H73" s="97"/>
      <c r="I73" s="101" t="s">
        <v>285</v>
      </c>
      <c r="J73" s="102"/>
      <c r="K73" s="102"/>
      <c r="L73" s="102"/>
      <c r="M73" s="102"/>
      <c r="N73" s="102"/>
      <c r="O73" s="102"/>
      <c r="P73" s="102"/>
      <c r="Q73" s="102"/>
      <c r="R73" s="102"/>
      <c r="S73" s="103"/>
      <c r="T73" s="98" t="s">
        <v>276</v>
      </c>
      <c r="U73" s="99"/>
      <c r="V73" s="99"/>
      <c r="W73" s="100"/>
      <c r="X73" s="98" t="s">
        <v>277</v>
      </c>
      <c r="Y73" s="99"/>
      <c r="Z73" s="99"/>
      <c r="AA73" s="100"/>
      <c r="AB73" s="104">
        <v>860</v>
      </c>
      <c r="AC73" s="99"/>
      <c r="AD73" s="99"/>
      <c r="AE73" s="99"/>
      <c r="AF73" s="99"/>
      <c r="AG73" s="99"/>
      <c r="AH73" s="99"/>
      <c r="AI73" s="99"/>
      <c r="AJ73" s="99"/>
      <c r="AK73" s="100"/>
      <c r="AL73" s="71"/>
      <c r="AM73" s="74"/>
      <c r="AN73" s="74"/>
      <c r="AO73" s="75"/>
      <c r="AP73" s="105">
        <f t="shared" si="11"/>
        <v>860</v>
      </c>
      <c r="AQ73" s="106"/>
      <c r="AR73" s="106"/>
      <c r="AS73" s="107"/>
      <c r="AT73" s="105">
        <f t="shared" si="13"/>
        <v>860</v>
      </c>
      <c r="AU73" s="96"/>
      <c r="AV73" s="96"/>
      <c r="AW73" s="97"/>
      <c r="AX73" s="111"/>
      <c r="AY73" s="96"/>
      <c r="AZ73" s="96"/>
      <c r="BA73" s="97"/>
      <c r="BB73" s="111"/>
      <c r="BC73" s="96"/>
      <c r="BD73" s="96"/>
      <c r="BE73" s="97"/>
      <c r="BF73" s="111"/>
      <c r="BG73" s="96"/>
      <c r="BH73" s="96"/>
      <c r="BI73" s="97"/>
      <c r="BJ73" s="98" t="s">
        <v>130</v>
      </c>
      <c r="BK73" s="99"/>
      <c r="BL73" s="99"/>
      <c r="BM73" s="99"/>
      <c r="BN73" s="100"/>
      <c r="BO73" s="108" t="s">
        <v>132</v>
      </c>
      <c r="BP73" s="99"/>
      <c r="BQ73" s="99"/>
      <c r="BR73" s="100"/>
      <c r="BS73" s="111">
        <v>4</v>
      </c>
      <c r="BT73" s="96"/>
      <c r="BU73" s="96"/>
      <c r="BV73" s="97"/>
      <c r="BW73" s="111">
        <v>4</v>
      </c>
      <c r="BX73" s="96"/>
      <c r="BY73" s="96"/>
      <c r="BZ73" s="97"/>
      <c r="CA73" s="71"/>
      <c r="CB73" s="78"/>
      <c r="CC73" s="78"/>
      <c r="CD73" s="79"/>
      <c r="CE73" s="71"/>
      <c r="CF73" s="78"/>
      <c r="CG73" s="78"/>
      <c r="CH73" s="79"/>
      <c r="CI73" s="71"/>
      <c r="CJ73" s="78"/>
      <c r="CK73" s="78"/>
      <c r="CL73" s="79"/>
      <c r="CM73" s="108" t="s">
        <v>279</v>
      </c>
      <c r="CN73" s="109"/>
      <c r="CO73" s="109"/>
      <c r="CP73" s="109"/>
      <c r="CQ73" s="109"/>
      <c r="CR73" s="110"/>
      <c r="CS73" s="105">
        <f t="shared" si="10"/>
        <v>8.6</v>
      </c>
      <c r="CT73" s="112"/>
      <c r="CU73" s="112"/>
      <c r="CV73" s="113"/>
      <c r="CW73" s="105">
        <f t="shared" si="12"/>
        <v>43</v>
      </c>
      <c r="CX73" s="96"/>
      <c r="CY73" s="96"/>
      <c r="CZ73" s="97"/>
      <c r="DA73" s="108" t="s">
        <v>182</v>
      </c>
      <c r="DB73" s="114"/>
      <c r="DC73" s="114"/>
      <c r="DD73" s="114"/>
      <c r="DE73" s="115"/>
      <c r="DF73" s="108" t="s">
        <v>183</v>
      </c>
      <c r="DG73" s="114"/>
      <c r="DH73" s="114"/>
      <c r="DI73" s="114"/>
      <c r="DJ73" s="115"/>
      <c r="DK73" s="98" t="s">
        <v>163</v>
      </c>
      <c r="DL73" s="99"/>
      <c r="DM73" s="99"/>
      <c r="DN73" s="99"/>
      <c r="DO73" s="100"/>
      <c r="DP73" s="70"/>
      <c r="DQ73" s="76"/>
      <c r="DR73" s="76"/>
      <c r="DS73" s="119" t="s">
        <v>127</v>
      </c>
      <c r="DT73" s="121"/>
      <c r="DU73" s="121"/>
      <c r="DV73" s="121"/>
      <c r="DW73" s="121"/>
      <c r="DX73" s="121"/>
      <c r="DY73" s="121"/>
      <c r="DZ73" s="122"/>
      <c r="EA73" s="98" t="str">
        <f>DS73</f>
        <v>нет</v>
      </c>
      <c r="EB73" s="114"/>
      <c r="EC73" s="114"/>
      <c r="ED73" s="114"/>
      <c r="EE73" s="114"/>
      <c r="EF73" s="114"/>
      <c r="EG73" s="114"/>
      <c r="EH73" s="114"/>
      <c r="EI73" s="115"/>
      <c r="EJ73" s="98" t="s">
        <v>190</v>
      </c>
      <c r="EK73" s="119"/>
      <c r="EL73" s="119"/>
      <c r="EM73" s="119"/>
      <c r="EN73" s="120"/>
      <c r="EO73" s="70"/>
      <c r="EP73" s="72"/>
      <c r="EQ73" s="72"/>
      <c r="ER73" s="72"/>
      <c r="ES73" s="72"/>
      <c r="ET73" s="73"/>
      <c r="EU73" s="70"/>
      <c r="EV73" s="72"/>
      <c r="EW73" s="72"/>
      <c r="EX73" s="72"/>
      <c r="EY73" s="72"/>
      <c r="EZ73" s="73"/>
      <c r="FA73" s="70"/>
      <c r="FB73" s="72"/>
      <c r="FC73" s="72"/>
      <c r="FD73" s="72"/>
      <c r="FE73" s="72"/>
      <c r="FF73" s="73"/>
      <c r="FG73" s="70"/>
      <c r="FH73" s="72"/>
      <c r="FI73" s="72"/>
      <c r="FJ73" s="73"/>
      <c r="FK73" s="70"/>
      <c r="FL73" s="72"/>
      <c r="FM73" s="72"/>
      <c r="FN73" s="73"/>
      <c r="FO73" s="70"/>
      <c r="FP73" s="76"/>
      <c r="FQ73" s="76"/>
      <c r="FR73" s="76"/>
      <c r="FS73" s="77"/>
    </row>
    <row r="74" spans="5:175" s="7" customFormat="1" ht="162" customHeight="1">
      <c r="E74" s="95" t="s">
        <v>84</v>
      </c>
      <c r="F74" s="96"/>
      <c r="G74" s="96"/>
      <c r="H74" s="97"/>
      <c r="I74" s="101" t="s">
        <v>286</v>
      </c>
      <c r="J74" s="102"/>
      <c r="K74" s="102"/>
      <c r="L74" s="102"/>
      <c r="M74" s="102"/>
      <c r="N74" s="102"/>
      <c r="O74" s="102"/>
      <c r="P74" s="102"/>
      <c r="Q74" s="102"/>
      <c r="R74" s="102"/>
      <c r="S74" s="103"/>
      <c r="T74" s="98" t="s">
        <v>280</v>
      </c>
      <c r="U74" s="99"/>
      <c r="V74" s="99"/>
      <c r="W74" s="100"/>
      <c r="X74" s="98" t="s">
        <v>281</v>
      </c>
      <c r="Y74" s="99"/>
      <c r="Z74" s="99"/>
      <c r="AA74" s="100"/>
      <c r="AB74" s="104">
        <v>1937.0044600000001</v>
      </c>
      <c r="AC74" s="99"/>
      <c r="AD74" s="99"/>
      <c r="AE74" s="99"/>
      <c r="AF74" s="99"/>
      <c r="AG74" s="99"/>
      <c r="AH74" s="99"/>
      <c r="AI74" s="99"/>
      <c r="AJ74" s="99"/>
      <c r="AK74" s="100"/>
      <c r="AL74" s="71"/>
      <c r="AM74" s="74"/>
      <c r="AN74" s="74"/>
      <c r="AO74" s="75"/>
      <c r="AP74" s="105">
        <f t="shared" ref="AP74" si="14">AB74</f>
        <v>1937.0044600000001</v>
      </c>
      <c r="AQ74" s="106"/>
      <c r="AR74" s="106"/>
      <c r="AS74" s="107"/>
      <c r="AT74" s="105">
        <f t="shared" si="13"/>
        <v>1937.0044600000001</v>
      </c>
      <c r="AU74" s="96"/>
      <c r="AV74" s="96"/>
      <c r="AW74" s="97"/>
      <c r="AX74" s="111"/>
      <c r="AY74" s="96"/>
      <c r="AZ74" s="96"/>
      <c r="BA74" s="97"/>
      <c r="BB74" s="111"/>
      <c r="BC74" s="96"/>
      <c r="BD74" s="96"/>
      <c r="BE74" s="97"/>
      <c r="BF74" s="111"/>
      <c r="BG74" s="96"/>
      <c r="BH74" s="96"/>
      <c r="BI74" s="97"/>
      <c r="BJ74" s="98" t="s">
        <v>130</v>
      </c>
      <c r="BK74" s="99"/>
      <c r="BL74" s="99"/>
      <c r="BM74" s="99"/>
      <c r="BN74" s="100"/>
      <c r="BO74" s="108" t="s">
        <v>132</v>
      </c>
      <c r="BP74" s="99"/>
      <c r="BQ74" s="99"/>
      <c r="BR74" s="100"/>
      <c r="BS74" s="111" t="s">
        <v>282</v>
      </c>
      <c r="BT74" s="96"/>
      <c r="BU74" s="96"/>
      <c r="BV74" s="97"/>
      <c r="BW74" s="111" t="s">
        <v>282</v>
      </c>
      <c r="BX74" s="96"/>
      <c r="BY74" s="96"/>
      <c r="BZ74" s="97"/>
      <c r="CA74" s="71"/>
      <c r="CB74" s="78"/>
      <c r="CC74" s="78"/>
      <c r="CD74" s="79"/>
      <c r="CE74" s="71"/>
      <c r="CF74" s="78"/>
      <c r="CG74" s="78"/>
      <c r="CH74" s="79"/>
      <c r="CI74" s="71"/>
      <c r="CJ74" s="78"/>
      <c r="CK74" s="78"/>
      <c r="CL74" s="79"/>
      <c r="CM74" s="108" t="s">
        <v>283</v>
      </c>
      <c r="CN74" s="109"/>
      <c r="CO74" s="109"/>
      <c r="CP74" s="109"/>
      <c r="CQ74" s="109"/>
      <c r="CR74" s="110"/>
      <c r="CS74" s="105">
        <f t="shared" si="10"/>
        <v>19.3700446</v>
      </c>
      <c r="CT74" s="112"/>
      <c r="CU74" s="112"/>
      <c r="CV74" s="113"/>
      <c r="CW74" s="105">
        <f t="shared" si="12"/>
        <v>96.850223000000014</v>
      </c>
      <c r="CX74" s="96"/>
      <c r="CY74" s="96"/>
      <c r="CZ74" s="97"/>
      <c r="DA74" s="108" t="s">
        <v>182</v>
      </c>
      <c r="DB74" s="114"/>
      <c r="DC74" s="114"/>
      <c r="DD74" s="114"/>
      <c r="DE74" s="115"/>
      <c r="DF74" s="108" t="s">
        <v>183</v>
      </c>
      <c r="DG74" s="114"/>
      <c r="DH74" s="114"/>
      <c r="DI74" s="114"/>
      <c r="DJ74" s="115"/>
      <c r="DK74" s="98" t="s">
        <v>163</v>
      </c>
      <c r="DL74" s="99"/>
      <c r="DM74" s="99"/>
      <c r="DN74" s="99"/>
      <c r="DO74" s="100"/>
      <c r="DP74" s="70"/>
      <c r="DQ74" s="76"/>
      <c r="DR74" s="76"/>
      <c r="DS74" s="119" t="s">
        <v>127</v>
      </c>
      <c r="DT74" s="121"/>
      <c r="DU74" s="121"/>
      <c r="DV74" s="121"/>
      <c r="DW74" s="121"/>
      <c r="DX74" s="121"/>
      <c r="DY74" s="121"/>
      <c r="DZ74" s="122"/>
      <c r="EA74" s="116" t="s">
        <v>128</v>
      </c>
      <c r="EB74" s="117"/>
      <c r="EC74" s="117"/>
      <c r="ED74" s="117"/>
      <c r="EE74" s="117"/>
      <c r="EF74" s="117"/>
      <c r="EG74" s="117"/>
      <c r="EH74" s="117"/>
      <c r="EI74" s="118"/>
      <c r="EJ74" s="98" t="s">
        <v>190</v>
      </c>
      <c r="EK74" s="119"/>
      <c r="EL74" s="119"/>
      <c r="EM74" s="119"/>
      <c r="EN74" s="120"/>
      <c r="EO74" s="70"/>
      <c r="EP74" s="72"/>
      <c r="EQ74" s="72"/>
      <c r="ER74" s="72"/>
      <c r="ES74" s="72"/>
      <c r="ET74" s="73"/>
      <c r="EU74" s="70"/>
      <c r="EV74" s="72"/>
      <c r="EW74" s="72"/>
      <c r="EX74" s="72"/>
      <c r="EY74" s="72"/>
      <c r="EZ74" s="73"/>
      <c r="FA74" s="70"/>
      <c r="FB74" s="72"/>
      <c r="FC74" s="72"/>
      <c r="FD74" s="72"/>
      <c r="FE74" s="72"/>
      <c r="FF74" s="73"/>
      <c r="FG74" s="70"/>
      <c r="FH74" s="72"/>
      <c r="FI74" s="72"/>
      <c r="FJ74" s="73"/>
      <c r="FK74" s="70"/>
      <c r="FL74" s="72"/>
      <c r="FM74" s="72"/>
      <c r="FN74" s="73"/>
      <c r="FO74" s="70"/>
      <c r="FP74" s="76"/>
      <c r="FQ74" s="76"/>
      <c r="FR74" s="76"/>
      <c r="FS74" s="77"/>
    </row>
    <row r="75" spans="5:175" s="7" customFormat="1" ht="162" customHeight="1">
      <c r="E75" s="95" t="s">
        <v>90</v>
      </c>
      <c r="F75" s="286"/>
      <c r="G75" s="286"/>
      <c r="H75" s="287"/>
      <c r="I75" s="101" t="s">
        <v>290</v>
      </c>
      <c r="J75" s="306"/>
      <c r="K75" s="306"/>
      <c r="L75" s="306"/>
      <c r="M75" s="306"/>
      <c r="N75" s="306"/>
      <c r="O75" s="306"/>
      <c r="P75" s="306"/>
      <c r="Q75" s="306"/>
      <c r="R75" s="306"/>
      <c r="S75" s="307"/>
      <c r="T75" s="98" t="s">
        <v>292</v>
      </c>
      <c r="U75" s="119"/>
      <c r="V75" s="119"/>
      <c r="W75" s="120"/>
      <c r="X75" s="98" t="s">
        <v>297</v>
      </c>
      <c r="Y75" s="119"/>
      <c r="Z75" s="119"/>
      <c r="AA75" s="120"/>
      <c r="AB75" s="104">
        <v>1300</v>
      </c>
      <c r="AC75" s="142"/>
      <c r="AD75" s="142"/>
      <c r="AE75" s="142"/>
      <c r="AF75" s="142"/>
      <c r="AG75" s="142"/>
      <c r="AH75" s="142"/>
      <c r="AI75" s="142"/>
      <c r="AJ75" s="142"/>
      <c r="AK75" s="143"/>
      <c r="AL75" s="83"/>
      <c r="AM75" s="90"/>
      <c r="AN75" s="90"/>
      <c r="AO75" s="91"/>
      <c r="AP75" s="305">
        <f>AB75</f>
        <v>1300</v>
      </c>
      <c r="AQ75" s="175"/>
      <c r="AR75" s="175"/>
      <c r="AS75" s="176"/>
      <c r="AT75" s="105">
        <f t="shared" si="13"/>
        <v>1300</v>
      </c>
      <c r="AU75" s="106"/>
      <c r="AV75" s="106"/>
      <c r="AW75" s="107"/>
      <c r="AX75" s="111"/>
      <c r="AY75" s="136"/>
      <c r="AZ75" s="136"/>
      <c r="BA75" s="137"/>
      <c r="BB75" s="83"/>
      <c r="BC75" s="80"/>
      <c r="BD75" s="80"/>
      <c r="BE75" s="81"/>
      <c r="BF75" s="83"/>
      <c r="BG75" s="80"/>
      <c r="BH75" s="80"/>
      <c r="BI75" s="81"/>
      <c r="BJ75" s="84"/>
      <c r="BK75" s="308" t="s">
        <v>130</v>
      </c>
      <c r="BL75" s="308"/>
      <c r="BM75" s="308"/>
      <c r="BN75" s="309"/>
      <c r="BO75" s="108" t="s">
        <v>132</v>
      </c>
      <c r="BP75" s="126"/>
      <c r="BQ75" s="126"/>
      <c r="BR75" s="127"/>
      <c r="BS75" s="111">
        <v>2</v>
      </c>
      <c r="BT75" s="136"/>
      <c r="BU75" s="136"/>
      <c r="BV75" s="137"/>
      <c r="BW75" s="111">
        <v>2</v>
      </c>
      <c r="BX75" s="136"/>
      <c r="BY75" s="136"/>
      <c r="BZ75" s="137"/>
      <c r="CA75" s="83"/>
      <c r="CB75" s="92"/>
      <c r="CC75" s="92"/>
      <c r="CD75" s="93"/>
      <c r="CE75" s="83"/>
      <c r="CF75" s="92"/>
      <c r="CG75" s="92"/>
      <c r="CH75" s="93"/>
      <c r="CI75" s="83"/>
      <c r="CJ75" s="92"/>
      <c r="CK75" s="92"/>
      <c r="CL75" s="93"/>
      <c r="CM75" s="108" t="s">
        <v>293</v>
      </c>
      <c r="CN75" s="126"/>
      <c r="CO75" s="126"/>
      <c r="CP75" s="126"/>
      <c r="CQ75" s="126"/>
      <c r="CR75" s="127"/>
      <c r="CS75" s="105">
        <f>AT75*2%</f>
        <v>26</v>
      </c>
      <c r="CT75" s="106"/>
      <c r="CU75" s="106"/>
      <c r="CV75" s="107"/>
      <c r="CW75" s="105">
        <f t="shared" ref="CW75" si="15">AB75*5%</f>
        <v>65</v>
      </c>
      <c r="CX75" s="106"/>
      <c r="CY75" s="106"/>
      <c r="CZ75" s="107"/>
      <c r="DA75" s="82"/>
      <c r="DB75" s="301" t="s">
        <v>206</v>
      </c>
      <c r="DC75" s="301"/>
      <c r="DD75" s="301"/>
      <c r="DE75" s="302"/>
      <c r="DF75" s="82"/>
      <c r="DG75" s="114" t="s">
        <v>180</v>
      </c>
      <c r="DH75" s="114"/>
      <c r="DI75" s="114"/>
      <c r="DJ75" s="115"/>
      <c r="DK75" s="98" t="s">
        <v>163</v>
      </c>
      <c r="DL75" s="119"/>
      <c r="DM75" s="119"/>
      <c r="DN75" s="119"/>
      <c r="DO75" s="120"/>
      <c r="DP75" s="84"/>
      <c r="DQ75" s="85"/>
      <c r="DR75" s="85"/>
      <c r="DS75" s="119" t="s">
        <v>127</v>
      </c>
      <c r="DT75" s="119"/>
      <c r="DU75" s="119"/>
      <c r="DV75" s="119"/>
      <c r="DW75" s="119"/>
      <c r="DX75" s="119"/>
      <c r="DY75" s="119"/>
      <c r="DZ75" s="87"/>
      <c r="EA75" s="116" t="s">
        <v>127</v>
      </c>
      <c r="EB75" s="153"/>
      <c r="EC75" s="153"/>
      <c r="ED75" s="153"/>
      <c r="EE75" s="153"/>
      <c r="EF75" s="153"/>
      <c r="EG75" s="153"/>
      <c r="EH75" s="153"/>
      <c r="EI75" s="154"/>
      <c r="EJ75" s="84"/>
      <c r="EK75" s="85"/>
      <c r="EL75" s="85"/>
      <c r="EM75" s="85"/>
      <c r="EN75" s="86" t="s">
        <v>190</v>
      </c>
      <c r="EO75" s="84"/>
      <c r="EP75" s="88"/>
      <c r="EQ75" s="88"/>
      <c r="ER75" s="88"/>
      <c r="ES75" s="88"/>
      <c r="ET75" s="89"/>
      <c r="EU75" s="84"/>
      <c r="EV75" s="88"/>
      <c r="EW75" s="88"/>
      <c r="EX75" s="88"/>
      <c r="EY75" s="88"/>
      <c r="EZ75" s="89"/>
      <c r="FA75" s="84"/>
      <c r="FB75" s="88"/>
      <c r="FC75" s="88"/>
      <c r="FD75" s="88"/>
      <c r="FE75" s="88"/>
      <c r="FF75" s="89"/>
      <c r="FG75" s="84"/>
      <c r="FH75" s="88"/>
      <c r="FI75" s="88"/>
      <c r="FJ75" s="89"/>
      <c r="FK75" s="84"/>
      <c r="FL75" s="88"/>
      <c r="FM75" s="88"/>
      <c r="FN75" s="89"/>
      <c r="FO75" s="84"/>
      <c r="FP75" s="85"/>
      <c r="FQ75" s="85"/>
      <c r="FR75" s="85"/>
      <c r="FS75" s="86"/>
    </row>
    <row r="76" spans="5:175" s="7" customFormat="1" ht="162" customHeight="1">
      <c r="E76" s="95" t="s">
        <v>288</v>
      </c>
      <c r="F76" s="286"/>
      <c r="G76" s="286"/>
      <c r="H76" s="287"/>
      <c r="I76" s="94"/>
      <c r="J76" s="303" t="s">
        <v>291</v>
      </c>
      <c r="K76" s="303"/>
      <c r="L76" s="303"/>
      <c r="M76" s="303"/>
      <c r="N76" s="303"/>
      <c r="O76" s="303"/>
      <c r="P76" s="303"/>
      <c r="Q76" s="303"/>
      <c r="R76" s="303"/>
      <c r="S76" s="304"/>
      <c r="T76" s="98" t="s">
        <v>294</v>
      </c>
      <c r="U76" s="119"/>
      <c r="V76" s="119"/>
      <c r="W76" s="120"/>
      <c r="X76" s="98" t="s">
        <v>298</v>
      </c>
      <c r="Y76" s="119"/>
      <c r="Z76" s="119"/>
      <c r="AA76" s="120"/>
      <c r="AB76" s="104">
        <v>661.18341999999996</v>
      </c>
      <c r="AC76" s="142"/>
      <c r="AD76" s="142"/>
      <c r="AE76" s="142"/>
      <c r="AF76" s="142"/>
      <c r="AG76" s="142"/>
      <c r="AH76" s="142"/>
      <c r="AI76" s="142"/>
      <c r="AJ76" s="142"/>
      <c r="AK76" s="143"/>
      <c r="AL76" s="83"/>
      <c r="AM76" s="90"/>
      <c r="AN76" s="90"/>
      <c r="AO76" s="91"/>
      <c r="AP76" s="105">
        <f>AB76</f>
        <v>661.18341999999996</v>
      </c>
      <c r="AQ76" s="106"/>
      <c r="AR76" s="106"/>
      <c r="AS76" s="107"/>
      <c r="AT76" s="105">
        <f t="shared" si="13"/>
        <v>661.18341999999996</v>
      </c>
      <c r="AU76" s="106"/>
      <c r="AV76" s="106"/>
      <c r="AW76" s="107"/>
      <c r="AX76" s="111"/>
      <c r="AY76" s="136"/>
      <c r="AZ76" s="136"/>
      <c r="BA76" s="137"/>
      <c r="BB76" s="83"/>
      <c r="BC76" s="80"/>
      <c r="BD76" s="80"/>
      <c r="BE76" s="81"/>
      <c r="BF76" s="83"/>
      <c r="BG76" s="80"/>
      <c r="BH76" s="80"/>
      <c r="BI76" s="81"/>
      <c r="BJ76" s="98" t="s">
        <v>130</v>
      </c>
      <c r="BK76" s="119"/>
      <c r="BL76" s="119"/>
      <c r="BM76" s="119"/>
      <c r="BN76" s="120"/>
      <c r="BO76" s="108" t="s">
        <v>132</v>
      </c>
      <c r="BP76" s="126"/>
      <c r="BQ76" s="126"/>
      <c r="BR76" s="127"/>
      <c r="BS76" s="111">
        <v>2</v>
      </c>
      <c r="BT76" s="136"/>
      <c r="BU76" s="136"/>
      <c r="BV76" s="137"/>
      <c r="BW76" s="111">
        <v>2</v>
      </c>
      <c r="BX76" s="136"/>
      <c r="BY76" s="136"/>
      <c r="BZ76" s="137"/>
      <c r="CA76" s="83"/>
      <c r="CB76" s="92"/>
      <c r="CC76" s="92"/>
      <c r="CD76" s="93"/>
      <c r="CE76" s="83"/>
      <c r="CF76" s="92"/>
      <c r="CG76" s="92"/>
      <c r="CH76" s="93"/>
      <c r="CI76" s="83"/>
      <c r="CJ76" s="92"/>
      <c r="CK76" s="92"/>
      <c r="CL76" s="93"/>
      <c r="CM76" s="108" t="s">
        <v>295</v>
      </c>
      <c r="CN76" s="126"/>
      <c r="CO76" s="126"/>
      <c r="CP76" s="126"/>
      <c r="CQ76" s="126"/>
      <c r="CR76" s="127"/>
      <c r="CS76" s="105">
        <f>AT76*2%</f>
        <v>13.223668399999999</v>
      </c>
      <c r="CT76" s="106"/>
      <c r="CU76" s="106"/>
      <c r="CV76" s="107"/>
      <c r="CW76" s="105">
        <f t="shared" ref="CW76" si="16">AB76*5%</f>
        <v>33.059170999999999</v>
      </c>
      <c r="CX76" s="106"/>
      <c r="CY76" s="106"/>
      <c r="CZ76" s="107"/>
      <c r="DA76" s="108" t="s">
        <v>206</v>
      </c>
      <c r="DB76" s="126"/>
      <c r="DC76" s="126"/>
      <c r="DD76" s="126"/>
      <c r="DE76" s="127"/>
      <c r="DF76" s="174" t="s">
        <v>180</v>
      </c>
      <c r="DG76" s="175"/>
      <c r="DH76" s="175"/>
      <c r="DI76" s="175"/>
      <c r="DJ76" s="176"/>
      <c r="DK76" s="98" t="s">
        <v>163</v>
      </c>
      <c r="DL76" s="119"/>
      <c r="DM76" s="119"/>
      <c r="DN76" s="119"/>
      <c r="DO76" s="120"/>
      <c r="DP76" s="84"/>
      <c r="DQ76" s="85"/>
      <c r="DR76" s="85"/>
      <c r="DS76" s="119" t="s">
        <v>127</v>
      </c>
      <c r="DT76" s="119"/>
      <c r="DU76" s="119"/>
      <c r="DV76" s="119"/>
      <c r="DW76" s="119"/>
      <c r="DX76" s="119"/>
      <c r="DY76" s="119"/>
      <c r="DZ76" s="120"/>
      <c r="EA76" s="116" t="s">
        <v>127</v>
      </c>
      <c r="EB76" s="153"/>
      <c r="EC76" s="153"/>
      <c r="ED76" s="153"/>
      <c r="EE76" s="153"/>
      <c r="EF76" s="153"/>
      <c r="EG76" s="153"/>
      <c r="EH76" s="153"/>
      <c r="EI76" s="154"/>
      <c r="EJ76" s="84"/>
      <c r="EK76" s="85"/>
      <c r="EL76" s="85"/>
      <c r="EM76" s="85"/>
      <c r="EN76" s="86" t="s">
        <v>190</v>
      </c>
      <c r="EO76" s="84"/>
      <c r="EP76" s="88"/>
      <c r="EQ76" s="88"/>
      <c r="ER76" s="88"/>
      <c r="ES76" s="88"/>
      <c r="ET76" s="89"/>
      <c r="EU76" s="84"/>
      <c r="EV76" s="88"/>
      <c r="EW76" s="88"/>
      <c r="EX76" s="88"/>
      <c r="EY76" s="88"/>
      <c r="EZ76" s="89"/>
      <c r="FA76" s="84"/>
      <c r="FB76" s="88"/>
      <c r="FC76" s="88"/>
      <c r="FD76" s="88"/>
      <c r="FE76" s="88"/>
      <c r="FF76" s="89"/>
      <c r="FG76" s="84"/>
      <c r="FH76" s="88"/>
      <c r="FI76" s="88"/>
      <c r="FJ76" s="89"/>
      <c r="FK76" s="84"/>
      <c r="FL76" s="88"/>
      <c r="FM76" s="88"/>
      <c r="FN76" s="89"/>
      <c r="FO76" s="84"/>
      <c r="FP76" s="85"/>
      <c r="FQ76" s="85"/>
      <c r="FR76" s="85"/>
      <c r="FS76" s="86"/>
    </row>
    <row r="77" spans="5:175" s="7" customFormat="1" ht="192.75" customHeight="1">
      <c r="E77" s="95" t="s">
        <v>289</v>
      </c>
      <c r="F77" s="112"/>
      <c r="G77" s="112"/>
      <c r="H77" s="113"/>
      <c r="I77" s="123" t="s">
        <v>195</v>
      </c>
      <c r="J77" s="124"/>
      <c r="K77" s="124"/>
      <c r="L77" s="124"/>
      <c r="M77" s="124"/>
      <c r="N77" s="124"/>
      <c r="O77" s="124"/>
      <c r="P77" s="124"/>
      <c r="Q77" s="124"/>
      <c r="R77" s="124"/>
      <c r="S77" s="125"/>
      <c r="T77" s="98" t="s">
        <v>145</v>
      </c>
      <c r="U77" s="114"/>
      <c r="V77" s="114"/>
      <c r="W77" s="115"/>
      <c r="X77" s="98"/>
      <c r="Y77" s="114"/>
      <c r="Z77" s="114"/>
      <c r="AA77" s="115"/>
      <c r="AB77" s="310"/>
      <c r="AC77" s="311"/>
      <c r="AD77" s="311"/>
      <c r="AE77" s="311"/>
      <c r="AF77" s="311"/>
      <c r="AG77" s="311"/>
      <c r="AH77" s="311"/>
      <c r="AI77" s="311"/>
      <c r="AJ77" s="311"/>
      <c r="AK77" s="312"/>
      <c r="AL77" s="16"/>
      <c r="AM77" s="136"/>
      <c r="AN77" s="112"/>
      <c r="AO77" s="113"/>
      <c r="AP77" s="104"/>
      <c r="AQ77" s="114"/>
      <c r="AR77" s="114"/>
      <c r="AS77" s="115"/>
      <c r="AT77" s="105"/>
      <c r="AU77" s="136"/>
      <c r="AV77" s="136"/>
      <c r="AW77" s="137"/>
      <c r="AX77" s="111"/>
      <c r="AY77" s="136"/>
      <c r="AZ77" s="136"/>
      <c r="BA77" s="137"/>
      <c r="BB77" s="111"/>
      <c r="BC77" s="136"/>
      <c r="BD77" s="136"/>
      <c r="BE77" s="137"/>
      <c r="BF77" s="111"/>
      <c r="BG77" s="136"/>
      <c r="BH77" s="136"/>
      <c r="BI77" s="137"/>
      <c r="BJ77" s="98"/>
      <c r="BK77" s="114"/>
      <c r="BL77" s="114"/>
      <c r="BM77" s="114"/>
      <c r="BN77" s="115"/>
      <c r="BO77" s="108"/>
      <c r="BP77" s="99"/>
      <c r="BQ77" s="99"/>
      <c r="BR77" s="100"/>
      <c r="BS77" s="111"/>
      <c r="BT77" s="112"/>
      <c r="BU77" s="112"/>
      <c r="BV77" s="113"/>
      <c r="BW77" s="111"/>
      <c r="BX77" s="136"/>
      <c r="BY77" s="136"/>
      <c r="BZ77" s="137"/>
      <c r="CA77" s="111"/>
      <c r="CB77" s="132"/>
      <c r="CC77" s="132"/>
      <c r="CD77" s="133"/>
      <c r="CE77" s="111"/>
      <c r="CF77" s="112"/>
      <c r="CG77" s="112"/>
      <c r="CH77" s="113"/>
      <c r="CI77" s="111"/>
      <c r="CJ77" s="112"/>
      <c r="CK77" s="112"/>
      <c r="CL77" s="113"/>
      <c r="CM77" s="108"/>
      <c r="CN77" s="99"/>
      <c r="CO77" s="99"/>
      <c r="CP77" s="99"/>
      <c r="CQ77" s="99"/>
      <c r="CR77" s="100"/>
      <c r="CS77" s="174"/>
      <c r="CT77" s="175"/>
      <c r="CU77" s="175"/>
      <c r="CV77" s="176"/>
      <c r="CW77" s="111">
        <f>AB77*5%</f>
        <v>0</v>
      </c>
      <c r="CX77" s="112"/>
      <c r="CY77" s="112"/>
      <c r="CZ77" s="113"/>
      <c r="DA77" s="108"/>
      <c r="DB77" s="114"/>
      <c r="DC77" s="114"/>
      <c r="DD77" s="114"/>
      <c r="DE77" s="115"/>
      <c r="DF77" s="108"/>
      <c r="DG77" s="126"/>
      <c r="DH77" s="126"/>
      <c r="DI77" s="126"/>
      <c r="DJ77" s="127"/>
      <c r="DK77" s="98"/>
      <c r="DL77" s="119"/>
      <c r="DM77" s="119"/>
      <c r="DN77" s="119"/>
      <c r="DO77" s="120"/>
      <c r="DP77" s="98"/>
      <c r="DQ77" s="119"/>
      <c r="DR77" s="119"/>
      <c r="DS77" s="119"/>
      <c r="DT77" s="119"/>
      <c r="DU77" s="119"/>
      <c r="DV77" s="119"/>
      <c r="DW77" s="119"/>
      <c r="DX77" s="119"/>
      <c r="DY77" s="119"/>
      <c r="DZ77" s="120"/>
      <c r="EA77" s="98"/>
      <c r="EB77" s="119"/>
      <c r="EC77" s="119"/>
      <c r="ED77" s="119"/>
      <c r="EE77" s="119"/>
      <c r="EF77" s="119"/>
      <c r="EG77" s="119"/>
      <c r="EH77" s="119"/>
      <c r="EI77" s="120"/>
      <c r="EJ77" s="98"/>
      <c r="EK77" s="119"/>
      <c r="EL77" s="119"/>
      <c r="EM77" s="119"/>
      <c r="EN77" s="120"/>
      <c r="EO77" s="98"/>
      <c r="EP77" s="119"/>
      <c r="EQ77" s="119"/>
      <c r="ER77" s="119"/>
      <c r="ES77" s="119"/>
      <c r="ET77" s="120"/>
      <c r="EU77" s="98"/>
      <c r="EV77" s="119"/>
      <c r="EW77" s="119"/>
      <c r="EX77" s="119"/>
      <c r="EY77" s="119"/>
      <c r="EZ77" s="120"/>
      <c r="FA77" s="98"/>
      <c r="FB77" s="119"/>
      <c r="FC77" s="119"/>
      <c r="FD77" s="119"/>
      <c r="FE77" s="119"/>
      <c r="FF77" s="120"/>
      <c r="FG77" s="98"/>
      <c r="FH77" s="119"/>
      <c r="FI77" s="119"/>
      <c r="FJ77" s="120"/>
      <c r="FK77" s="98"/>
      <c r="FL77" s="119"/>
      <c r="FM77" s="119"/>
      <c r="FN77" s="120"/>
      <c r="FO77" s="98"/>
      <c r="FP77" s="119"/>
      <c r="FQ77" s="119"/>
      <c r="FR77" s="119"/>
      <c r="FS77" s="120"/>
    </row>
    <row r="78" spans="5:175" s="50" customFormat="1" ht="31.5" customHeight="1">
      <c r="E78" s="263" t="s">
        <v>92</v>
      </c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4"/>
      <c r="AB78" s="264">
        <v>72804.719159999993</v>
      </c>
      <c r="AC78" s="265"/>
      <c r="AD78" s="265"/>
      <c r="AE78" s="265"/>
      <c r="AF78" s="265"/>
      <c r="AG78" s="265"/>
      <c r="AH78" s="265"/>
      <c r="AI78" s="265"/>
      <c r="AJ78" s="265"/>
      <c r="AK78" s="266"/>
      <c r="AL78" s="166"/>
      <c r="AM78" s="167"/>
      <c r="AN78" s="167"/>
      <c r="AO78" s="168"/>
      <c r="AP78" s="189"/>
      <c r="AQ78" s="164"/>
      <c r="AR78" s="164"/>
      <c r="AS78" s="165"/>
      <c r="AT78" s="163"/>
      <c r="AU78" s="164"/>
      <c r="AV78" s="164"/>
      <c r="AW78" s="165"/>
      <c r="AX78" s="163"/>
      <c r="AY78" s="164"/>
      <c r="AZ78" s="164"/>
      <c r="BA78" s="165"/>
      <c r="BB78" s="163"/>
      <c r="BC78" s="164"/>
      <c r="BD78" s="164"/>
      <c r="BE78" s="165"/>
      <c r="BF78" s="163"/>
      <c r="BG78" s="164"/>
      <c r="BH78" s="164"/>
      <c r="BI78" s="165"/>
      <c r="BJ78" s="190" t="s">
        <v>106</v>
      </c>
      <c r="BK78" s="191"/>
      <c r="BL78" s="191"/>
      <c r="BM78" s="191"/>
      <c r="BN78" s="192"/>
      <c r="BO78" s="178" t="s">
        <v>106</v>
      </c>
      <c r="BP78" s="179"/>
      <c r="BQ78" s="179"/>
      <c r="BR78" s="180"/>
      <c r="BS78" s="166" t="s">
        <v>106</v>
      </c>
      <c r="BT78" s="167"/>
      <c r="BU78" s="167"/>
      <c r="BV78" s="168"/>
      <c r="BW78" s="166" t="s">
        <v>106</v>
      </c>
      <c r="BX78" s="167"/>
      <c r="BY78" s="167"/>
      <c r="BZ78" s="168"/>
      <c r="CA78" s="166" t="s">
        <v>106</v>
      </c>
      <c r="CB78" s="167"/>
      <c r="CC78" s="167"/>
      <c r="CD78" s="168"/>
      <c r="CE78" s="166" t="s">
        <v>106</v>
      </c>
      <c r="CF78" s="167"/>
      <c r="CG78" s="167"/>
      <c r="CH78" s="168"/>
      <c r="CI78" s="166" t="s">
        <v>106</v>
      </c>
      <c r="CJ78" s="167"/>
      <c r="CK78" s="167"/>
      <c r="CL78" s="168"/>
      <c r="CM78" s="169" t="s">
        <v>106</v>
      </c>
      <c r="CN78" s="170"/>
      <c r="CO78" s="170"/>
      <c r="CP78" s="170"/>
      <c r="CQ78" s="170"/>
      <c r="CR78" s="171"/>
      <c r="CS78" s="166" t="s">
        <v>106</v>
      </c>
      <c r="CT78" s="167"/>
      <c r="CU78" s="167"/>
      <c r="CV78" s="168"/>
      <c r="CW78" s="166" t="s">
        <v>106</v>
      </c>
      <c r="CX78" s="167"/>
      <c r="CY78" s="167"/>
      <c r="CZ78" s="168"/>
      <c r="DA78" s="190" t="s">
        <v>106</v>
      </c>
      <c r="DB78" s="191"/>
      <c r="DC78" s="191"/>
      <c r="DD78" s="191"/>
      <c r="DE78" s="192"/>
      <c r="DF78" s="190" t="s">
        <v>106</v>
      </c>
      <c r="DG78" s="191"/>
      <c r="DH78" s="191"/>
      <c r="DI78" s="191"/>
      <c r="DJ78" s="192"/>
      <c r="DK78" s="178" t="s">
        <v>106</v>
      </c>
      <c r="DL78" s="179"/>
      <c r="DM78" s="179"/>
      <c r="DN78" s="179"/>
      <c r="DO78" s="180"/>
      <c r="DP78" s="178" t="s">
        <v>106</v>
      </c>
      <c r="DQ78" s="179"/>
      <c r="DR78" s="179"/>
      <c r="DS78" s="179"/>
      <c r="DT78" s="179"/>
      <c r="DU78" s="179"/>
      <c r="DV78" s="179"/>
      <c r="DW78" s="179"/>
      <c r="DX78" s="179"/>
      <c r="DY78" s="179"/>
      <c r="DZ78" s="180"/>
      <c r="EA78" s="178" t="s">
        <v>106</v>
      </c>
      <c r="EB78" s="179"/>
      <c r="EC78" s="179"/>
      <c r="ED78" s="179"/>
      <c r="EE78" s="179"/>
      <c r="EF78" s="179"/>
      <c r="EG78" s="179"/>
      <c r="EH78" s="179"/>
      <c r="EI78" s="180"/>
      <c r="EJ78" s="178" t="s">
        <v>106</v>
      </c>
      <c r="EK78" s="179"/>
      <c r="EL78" s="179"/>
      <c r="EM78" s="179"/>
      <c r="EN78" s="180"/>
      <c r="EO78" s="178" t="s">
        <v>106</v>
      </c>
      <c r="EP78" s="179"/>
      <c r="EQ78" s="179"/>
      <c r="ER78" s="179"/>
      <c r="ES78" s="179"/>
      <c r="ET78" s="180"/>
      <c r="EU78" s="178" t="s">
        <v>106</v>
      </c>
      <c r="EV78" s="179"/>
      <c r="EW78" s="179"/>
      <c r="EX78" s="179"/>
      <c r="EY78" s="179"/>
      <c r="EZ78" s="180"/>
      <c r="FA78" s="178" t="s">
        <v>106</v>
      </c>
      <c r="FB78" s="179"/>
      <c r="FC78" s="179"/>
      <c r="FD78" s="179"/>
      <c r="FE78" s="179"/>
      <c r="FF78" s="180"/>
      <c r="FG78" s="178" t="s">
        <v>106</v>
      </c>
      <c r="FH78" s="179"/>
      <c r="FI78" s="179"/>
      <c r="FJ78" s="180"/>
      <c r="FK78" s="178" t="s">
        <v>106</v>
      </c>
      <c r="FL78" s="179"/>
      <c r="FM78" s="179"/>
      <c r="FN78" s="180"/>
      <c r="FO78" s="285" t="s">
        <v>106</v>
      </c>
      <c r="FP78" s="285"/>
      <c r="FQ78" s="285"/>
      <c r="FR78" s="285"/>
      <c r="FS78" s="285"/>
    </row>
    <row r="79" spans="5:175" s="50" customFormat="1" ht="42" customHeight="1">
      <c r="E79" s="267" t="s">
        <v>85</v>
      </c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5"/>
      <c r="AB79" s="264">
        <f>SUM(AB56+AB53)</f>
        <v>723.78336999999999</v>
      </c>
      <c r="AC79" s="265"/>
      <c r="AD79" s="265"/>
      <c r="AE79" s="265"/>
      <c r="AF79" s="265"/>
      <c r="AG79" s="265"/>
      <c r="AH79" s="265"/>
      <c r="AI79" s="265"/>
      <c r="AJ79" s="265"/>
      <c r="AK79" s="266"/>
      <c r="AL79" s="166"/>
      <c r="AM79" s="167"/>
      <c r="AN79" s="167"/>
      <c r="AO79" s="168"/>
      <c r="AP79" s="163"/>
      <c r="AQ79" s="164"/>
      <c r="AR79" s="164"/>
      <c r="AS79" s="165"/>
      <c r="AT79" s="166" t="s">
        <v>106</v>
      </c>
      <c r="AU79" s="167"/>
      <c r="AV79" s="167"/>
      <c r="AW79" s="168"/>
      <c r="AX79" s="166" t="s">
        <v>106</v>
      </c>
      <c r="AY79" s="167"/>
      <c r="AZ79" s="167"/>
      <c r="BA79" s="168"/>
      <c r="BB79" s="166" t="s">
        <v>106</v>
      </c>
      <c r="BC79" s="167"/>
      <c r="BD79" s="167"/>
      <c r="BE79" s="168"/>
      <c r="BF79" s="166" t="s">
        <v>106</v>
      </c>
      <c r="BG79" s="167"/>
      <c r="BH79" s="167"/>
      <c r="BI79" s="168"/>
      <c r="BJ79" s="190" t="s">
        <v>106</v>
      </c>
      <c r="BK79" s="191"/>
      <c r="BL79" s="191"/>
      <c r="BM79" s="191"/>
      <c r="BN79" s="192"/>
      <c r="BO79" s="178" t="s">
        <v>106</v>
      </c>
      <c r="BP79" s="179"/>
      <c r="BQ79" s="179"/>
      <c r="BR79" s="180"/>
      <c r="BS79" s="166" t="s">
        <v>106</v>
      </c>
      <c r="BT79" s="167"/>
      <c r="BU79" s="167"/>
      <c r="BV79" s="168"/>
      <c r="BW79" s="166" t="s">
        <v>106</v>
      </c>
      <c r="BX79" s="167"/>
      <c r="BY79" s="167"/>
      <c r="BZ79" s="168"/>
      <c r="CA79" s="166" t="s">
        <v>106</v>
      </c>
      <c r="CB79" s="167"/>
      <c r="CC79" s="167"/>
      <c r="CD79" s="168"/>
      <c r="CE79" s="166" t="s">
        <v>106</v>
      </c>
      <c r="CF79" s="167"/>
      <c r="CG79" s="167"/>
      <c r="CH79" s="168"/>
      <c r="CI79" s="166" t="s">
        <v>106</v>
      </c>
      <c r="CJ79" s="167"/>
      <c r="CK79" s="167"/>
      <c r="CL79" s="168"/>
      <c r="CM79" s="169" t="s">
        <v>106</v>
      </c>
      <c r="CN79" s="170"/>
      <c r="CO79" s="170"/>
      <c r="CP79" s="170"/>
      <c r="CQ79" s="170"/>
      <c r="CR79" s="171"/>
      <c r="CS79" s="166" t="s">
        <v>106</v>
      </c>
      <c r="CT79" s="167"/>
      <c r="CU79" s="167"/>
      <c r="CV79" s="168"/>
      <c r="CW79" s="166" t="s">
        <v>106</v>
      </c>
      <c r="CX79" s="167"/>
      <c r="CY79" s="167"/>
      <c r="CZ79" s="168"/>
      <c r="DA79" s="190" t="s">
        <v>106</v>
      </c>
      <c r="DB79" s="191"/>
      <c r="DC79" s="191"/>
      <c r="DD79" s="191"/>
      <c r="DE79" s="192"/>
      <c r="DF79" s="190" t="s">
        <v>106</v>
      </c>
      <c r="DG79" s="191"/>
      <c r="DH79" s="191"/>
      <c r="DI79" s="191"/>
      <c r="DJ79" s="192"/>
      <c r="DK79" s="178" t="s">
        <v>106</v>
      </c>
      <c r="DL79" s="179"/>
      <c r="DM79" s="179"/>
      <c r="DN79" s="179"/>
      <c r="DO79" s="180"/>
      <c r="DP79" s="178" t="s">
        <v>106</v>
      </c>
      <c r="DQ79" s="179"/>
      <c r="DR79" s="179"/>
      <c r="DS79" s="179"/>
      <c r="DT79" s="179"/>
      <c r="DU79" s="179"/>
      <c r="DV79" s="179"/>
      <c r="DW79" s="179"/>
      <c r="DX79" s="179"/>
      <c r="DY79" s="179"/>
      <c r="DZ79" s="180"/>
      <c r="EA79" s="178" t="s">
        <v>106</v>
      </c>
      <c r="EB79" s="179"/>
      <c r="EC79" s="179"/>
      <c r="ED79" s="179"/>
      <c r="EE79" s="179"/>
      <c r="EF79" s="179"/>
      <c r="EG79" s="179"/>
      <c r="EH79" s="179"/>
      <c r="EI79" s="180"/>
      <c r="EJ79" s="178" t="s">
        <v>106</v>
      </c>
      <c r="EK79" s="179"/>
      <c r="EL79" s="179"/>
      <c r="EM79" s="179"/>
      <c r="EN79" s="180"/>
      <c r="EO79" s="178" t="s">
        <v>106</v>
      </c>
      <c r="EP79" s="179"/>
      <c r="EQ79" s="179"/>
      <c r="ER79" s="179"/>
      <c r="ES79" s="179"/>
      <c r="ET79" s="180"/>
      <c r="EU79" s="178" t="s">
        <v>106</v>
      </c>
      <c r="EV79" s="179"/>
      <c r="EW79" s="179"/>
      <c r="EX79" s="179"/>
      <c r="EY79" s="179"/>
      <c r="EZ79" s="180"/>
      <c r="FA79" s="178" t="s">
        <v>106</v>
      </c>
      <c r="FB79" s="179"/>
      <c r="FC79" s="179"/>
      <c r="FD79" s="179"/>
      <c r="FE79" s="179"/>
      <c r="FF79" s="180"/>
      <c r="FG79" s="178" t="s">
        <v>106</v>
      </c>
      <c r="FH79" s="179"/>
      <c r="FI79" s="179"/>
      <c r="FJ79" s="180"/>
      <c r="FK79" s="178" t="s">
        <v>106</v>
      </c>
      <c r="FL79" s="179"/>
      <c r="FM79" s="179"/>
      <c r="FN79" s="180"/>
      <c r="FO79" s="285" t="s">
        <v>106</v>
      </c>
      <c r="FP79" s="285"/>
      <c r="FQ79" s="285"/>
      <c r="FR79" s="285"/>
      <c r="FS79" s="285"/>
    </row>
    <row r="80" spans="5:175" s="50" customFormat="1" ht="42" customHeight="1">
      <c r="E80" s="267" t="s">
        <v>160</v>
      </c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9"/>
      <c r="AB80" s="296">
        <v>15043.417890000001</v>
      </c>
      <c r="AC80" s="297"/>
      <c r="AD80" s="297"/>
      <c r="AE80" s="297"/>
      <c r="AF80" s="297"/>
      <c r="AG80" s="297"/>
      <c r="AH80" s="297"/>
      <c r="AI80" s="297"/>
      <c r="AJ80" s="297"/>
      <c r="AK80" s="298"/>
      <c r="AL80" s="299" t="s">
        <v>147</v>
      </c>
      <c r="AM80" s="300"/>
      <c r="AN80" s="300"/>
      <c r="AO80" s="300"/>
      <c r="AP80" s="11"/>
      <c r="AQ80" s="11"/>
      <c r="AR80" s="11"/>
      <c r="AS80" s="1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2"/>
      <c r="BK80" s="52"/>
      <c r="BL80" s="52"/>
      <c r="BM80" s="52"/>
      <c r="BN80" s="52"/>
      <c r="BO80" s="53"/>
      <c r="BP80" s="53"/>
      <c r="BQ80" s="53"/>
      <c r="BR80" s="53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4"/>
      <c r="CN80" s="54"/>
      <c r="CO80" s="54"/>
      <c r="CP80" s="54"/>
      <c r="CQ80" s="54"/>
      <c r="CR80" s="54"/>
      <c r="CS80" s="51"/>
      <c r="CT80" s="51"/>
      <c r="CU80" s="51"/>
      <c r="CV80" s="51"/>
      <c r="CW80" s="51"/>
      <c r="CX80" s="51"/>
      <c r="CY80" s="51"/>
      <c r="CZ80" s="51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</row>
    <row r="81" spans="5:145" s="25" customFormat="1" ht="12" customHeight="1"/>
    <row r="82" spans="5:145" s="25" customFormat="1" ht="15">
      <c r="E82" s="25" t="s">
        <v>33</v>
      </c>
      <c r="AQ82" s="161" t="s">
        <v>137</v>
      </c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6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6"/>
      <c r="DB82" s="6"/>
      <c r="DF82" s="161" t="s">
        <v>138</v>
      </c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35"/>
      <c r="EK82" s="35"/>
      <c r="EL82" s="35"/>
      <c r="EM82" s="35"/>
      <c r="EN82" s="35"/>
      <c r="EO82" s="35"/>
    </row>
    <row r="83" spans="5:145" s="25" customFormat="1" ht="15">
      <c r="AQ83" s="162" t="s">
        <v>24</v>
      </c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55"/>
      <c r="CA83" s="162" t="s">
        <v>0</v>
      </c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55"/>
      <c r="DB83" s="55"/>
      <c r="DF83" s="162" t="s">
        <v>23</v>
      </c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40"/>
      <c r="EK83" s="40"/>
      <c r="EL83" s="40"/>
      <c r="EM83" s="40"/>
      <c r="EN83" s="35"/>
      <c r="EO83" s="35"/>
    </row>
    <row r="84" spans="5:145" s="25" customFormat="1" ht="15">
      <c r="E84" s="188" t="s">
        <v>8</v>
      </c>
      <c r="F84" s="188"/>
      <c r="G84" s="193" t="s">
        <v>80</v>
      </c>
      <c r="H84" s="193"/>
      <c r="I84" s="193"/>
      <c r="J84" s="193"/>
      <c r="K84" s="200" t="s">
        <v>8</v>
      </c>
      <c r="L84" s="200"/>
      <c r="M84" s="193" t="s">
        <v>146</v>
      </c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88">
        <v>20</v>
      </c>
      <c r="AJ84" s="188"/>
      <c r="AK84" s="188"/>
      <c r="AL84" s="188"/>
      <c r="AM84" s="187" t="s">
        <v>69</v>
      </c>
      <c r="AN84" s="187"/>
      <c r="AO84" s="187"/>
      <c r="AP84" s="187"/>
      <c r="AQ84" s="200" t="s">
        <v>1</v>
      </c>
      <c r="AR84" s="200"/>
      <c r="AS84" s="200"/>
      <c r="AT84" s="200"/>
    </row>
    <row r="85" spans="5:145" s="25" customFormat="1" ht="15"/>
    <row r="86" spans="5:145" s="25" customFormat="1" ht="15"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</row>
    <row r="87" spans="5:145" s="28" customFormat="1" ht="13.5" customHeight="1">
      <c r="E87" s="57" t="s">
        <v>101</v>
      </c>
    </row>
    <row r="88" spans="5:145" s="28" customFormat="1" ht="13.5" customHeight="1">
      <c r="E88" s="57"/>
    </row>
  </sheetData>
  <mergeCells count="1157">
    <mergeCell ref="T76:W76"/>
    <mergeCell ref="E76:H76"/>
    <mergeCell ref="J76:S76"/>
    <mergeCell ref="AP75:AS75"/>
    <mergeCell ref="DF76:DJ76"/>
    <mergeCell ref="AX76:BA76"/>
    <mergeCell ref="AT47:AW47"/>
    <mergeCell ref="DS75:DY75"/>
    <mergeCell ref="EA75:EI75"/>
    <mergeCell ref="EA76:EI76"/>
    <mergeCell ref="DS76:DZ76"/>
    <mergeCell ref="DK76:DO76"/>
    <mergeCell ref="DA76:DE76"/>
    <mergeCell ref="CW76:CZ76"/>
    <mergeCell ref="CS76:CV76"/>
    <mergeCell ref="CM76:CR76"/>
    <mergeCell ref="BW76:BZ76"/>
    <mergeCell ref="BS76:BV76"/>
    <mergeCell ref="BO76:BR76"/>
    <mergeCell ref="BJ76:BN76"/>
    <mergeCell ref="AT76:AW76"/>
    <mergeCell ref="AP76:AS76"/>
    <mergeCell ref="AB76:AK76"/>
    <mergeCell ref="X76:AA76"/>
    <mergeCell ref="E75:H75"/>
    <mergeCell ref="I75:S75"/>
    <mergeCell ref="T75:W75"/>
    <mergeCell ref="X75:AA75"/>
    <mergeCell ref="AB75:AK75"/>
    <mergeCell ref="AT75:AW75"/>
    <mergeCell ref="AX75:BA75"/>
    <mergeCell ref="BK75:BN75"/>
    <mergeCell ref="BO75:BR75"/>
    <mergeCell ref="BS75:BV75"/>
    <mergeCell ref="BW75:BZ75"/>
    <mergeCell ref="CM75:CR75"/>
    <mergeCell ref="CS75:CV75"/>
    <mergeCell ref="CW75:CZ75"/>
    <mergeCell ref="DB75:DE75"/>
    <mergeCell ref="DG75:DJ75"/>
    <mergeCell ref="DK75:DO75"/>
    <mergeCell ref="E74:H74"/>
    <mergeCell ref="I74:S74"/>
    <mergeCell ref="CM74:CR74"/>
    <mergeCell ref="BW74:BZ74"/>
    <mergeCell ref="BO74:BR74"/>
    <mergeCell ref="BJ74:BN74"/>
    <mergeCell ref="BB74:BE74"/>
    <mergeCell ref="AB74:AK74"/>
    <mergeCell ref="T74:W74"/>
    <mergeCell ref="X74:AA74"/>
    <mergeCell ref="AP74:AS74"/>
    <mergeCell ref="AT74:AW74"/>
    <mergeCell ref="AX74:BA74"/>
    <mergeCell ref="BF74:BI74"/>
    <mergeCell ref="BS74:BV74"/>
    <mergeCell ref="EA74:EI74"/>
    <mergeCell ref="EJ74:EN74"/>
    <mergeCell ref="DS74:DZ74"/>
    <mergeCell ref="DK74:DO74"/>
    <mergeCell ref="DF74:DJ74"/>
    <mergeCell ref="DA74:DE74"/>
    <mergeCell ref="CW74:CZ74"/>
    <mergeCell ref="CS74:CV74"/>
    <mergeCell ref="CW72:CZ72"/>
    <mergeCell ref="DA72:DE72"/>
    <mergeCell ref="DF72:DJ72"/>
    <mergeCell ref="DK72:DO72"/>
    <mergeCell ref="DS72:DZ72"/>
    <mergeCell ref="EA72:EI72"/>
    <mergeCell ref="EJ72:EN72"/>
    <mergeCell ref="E73:H73"/>
    <mergeCell ref="I73:S73"/>
    <mergeCell ref="T73:W73"/>
    <mergeCell ref="X73:AA73"/>
    <mergeCell ref="AB73:AK73"/>
    <mergeCell ref="AP73:AS73"/>
    <mergeCell ref="AT73:AW73"/>
    <mergeCell ref="AX73:BA73"/>
    <mergeCell ref="BS73:BV73"/>
    <mergeCell ref="BO73:BR73"/>
    <mergeCell ref="CM73:CR73"/>
    <mergeCell ref="BJ73:BN73"/>
    <mergeCell ref="EA73:EI73"/>
    <mergeCell ref="EJ73:EN73"/>
    <mergeCell ref="DS73:DZ73"/>
    <mergeCell ref="DK73:DO73"/>
    <mergeCell ref="DF73:DJ73"/>
    <mergeCell ref="DA73:DE73"/>
    <mergeCell ref="CW73:CZ73"/>
    <mergeCell ref="CS73:CV73"/>
    <mergeCell ref="BW73:BZ73"/>
    <mergeCell ref="BB73:BE73"/>
    <mergeCell ref="BF73:BI73"/>
    <mergeCell ref="E71:H71"/>
    <mergeCell ref="E72:H72"/>
    <mergeCell ref="I72:S72"/>
    <mergeCell ref="T72:W72"/>
    <mergeCell ref="X72:AA72"/>
    <mergeCell ref="AB72:AK72"/>
    <mergeCell ref="AP72:AS72"/>
    <mergeCell ref="AT72:AW72"/>
    <mergeCell ref="AX72:BA72"/>
    <mergeCell ref="BB72:BE72"/>
    <mergeCell ref="BF72:BI72"/>
    <mergeCell ref="BJ72:BN72"/>
    <mergeCell ref="BO72:BR72"/>
    <mergeCell ref="BS72:BV72"/>
    <mergeCell ref="BW72:BZ72"/>
    <mergeCell ref="CM72:CR72"/>
    <mergeCell ref="CS72:CV72"/>
    <mergeCell ref="I71:S71"/>
    <mergeCell ref="T71:W71"/>
    <mergeCell ref="X71:AA71"/>
    <mergeCell ref="AB71:AK71"/>
    <mergeCell ref="AP71:AS71"/>
    <mergeCell ref="AT71:AW71"/>
    <mergeCell ref="CM71:CR71"/>
    <mergeCell ref="EA71:EI71"/>
    <mergeCell ref="DS71:DZ71"/>
    <mergeCell ref="DK71:DO71"/>
    <mergeCell ref="DF71:DJ71"/>
    <mergeCell ref="DA71:DE71"/>
    <mergeCell ref="CW71:CZ71"/>
    <mergeCell ref="CS71:CV71"/>
    <mergeCell ref="EJ71:EN71"/>
    <mergeCell ref="BW71:BZ71"/>
    <mergeCell ref="BS71:BV71"/>
    <mergeCell ref="BF71:BI71"/>
    <mergeCell ref="BB71:BE71"/>
    <mergeCell ref="AX71:BA71"/>
    <mergeCell ref="BJ71:BN71"/>
    <mergeCell ref="BO71:BR71"/>
    <mergeCell ref="BO70:BR70"/>
    <mergeCell ref="BJ70:BN70"/>
    <mergeCell ref="BS70:BV70"/>
    <mergeCell ref="BW70:BZ70"/>
    <mergeCell ref="BF70:BI70"/>
    <mergeCell ref="BB70:BE70"/>
    <mergeCell ref="AX70:BA70"/>
    <mergeCell ref="EJ70:EN70"/>
    <mergeCell ref="EA70:EI70"/>
    <mergeCell ref="DS70:DZ70"/>
    <mergeCell ref="DK70:DO70"/>
    <mergeCell ref="DF70:DJ70"/>
    <mergeCell ref="DA70:DE70"/>
    <mergeCell ref="CW70:CZ70"/>
    <mergeCell ref="CS70:CV70"/>
    <mergeCell ref="CM66:CR66"/>
    <mergeCell ref="E80:Z80"/>
    <mergeCell ref="AB80:AK80"/>
    <mergeCell ref="AL80:AO80"/>
    <mergeCell ref="EA61:EI61"/>
    <mergeCell ref="EA62:EI62"/>
    <mergeCell ref="EA63:EI63"/>
    <mergeCell ref="EA64:EI64"/>
    <mergeCell ref="EA65:EI65"/>
    <mergeCell ref="EA66:EI66"/>
    <mergeCell ref="EA67:EI67"/>
    <mergeCell ref="CW77:CZ77"/>
    <mergeCell ref="DF77:DJ77"/>
    <mergeCell ref="DK77:DO77"/>
    <mergeCell ref="DP77:DZ77"/>
    <mergeCell ref="EA77:EI77"/>
    <mergeCell ref="BS67:BV67"/>
    <mergeCell ref="BW67:BZ67"/>
    <mergeCell ref="CM67:CR67"/>
    <mergeCell ref="CS67:CV67"/>
    <mergeCell ref="CW67:CZ67"/>
    <mergeCell ref="E67:H67"/>
    <mergeCell ref="I67:S67"/>
    <mergeCell ref="T67:W67"/>
    <mergeCell ref="X67:AA67"/>
    <mergeCell ref="BJ67:BN67"/>
    <mergeCell ref="BO67:BR67"/>
    <mergeCell ref="BJ66:BN66"/>
    <mergeCell ref="BO66:BR66"/>
    <mergeCell ref="AX77:BA77"/>
    <mergeCell ref="BB77:BE77"/>
    <mergeCell ref="BF77:BI77"/>
    <mergeCell ref="CM77:CR77"/>
    <mergeCell ref="BS65:BV65"/>
    <mergeCell ref="BW65:BZ65"/>
    <mergeCell ref="CW65:CZ65"/>
    <mergeCell ref="E77:H77"/>
    <mergeCell ref="I77:S77"/>
    <mergeCell ref="E66:H66"/>
    <mergeCell ref="I66:S66"/>
    <mergeCell ref="T66:W66"/>
    <mergeCell ref="X66:AA66"/>
    <mergeCell ref="AB66:AK66"/>
    <mergeCell ref="AP66:AS66"/>
    <mergeCell ref="AT66:AW66"/>
    <mergeCell ref="T77:W77"/>
    <mergeCell ref="X77:AA77"/>
    <mergeCell ref="AM77:AO77"/>
    <mergeCell ref="AP77:AS77"/>
    <mergeCell ref="AT77:AW77"/>
    <mergeCell ref="AB67:AK67"/>
    <mergeCell ref="AP67:AS67"/>
    <mergeCell ref="AT67:AW67"/>
    <mergeCell ref="T68:W68"/>
    <mergeCell ref="AP68:AS68"/>
    <mergeCell ref="BJ77:BN77"/>
    <mergeCell ref="BS77:BV77"/>
    <mergeCell ref="BW77:BZ77"/>
    <mergeCell ref="CA77:CD77"/>
    <mergeCell ref="CE77:CH77"/>
    <mergeCell ref="BO77:BR77"/>
    <mergeCell ref="BS66:BV66"/>
    <mergeCell ref="BW66:BZ66"/>
    <mergeCell ref="I65:S65"/>
    <mergeCell ref="T65:W65"/>
    <mergeCell ref="X65:AA65"/>
    <mergeCell ref="AB65:AK65"/>
    <mergeCell ref="AL65:AO65"/>
    <mergeCell ref="AP65:AS65"/>
    <mergeCell ref="AT65:AW65"/>
    <mergeCell ref="BJ65:BN65"/>
    <mergeCell ref="BO65:BR65"/>
    <mergeCell ref="E64:H64"/>
    <mergeCell ref="AT69:AW69"/>
    <mergeCell ref="BJ69:BN69"/>
    <mergeCell ref="BO69:BR69"/>
    <mergeCell ref="X69:AA69"/>
    <mergeCell ref="E68:H68"/>
    <mergeCell ref="AX69:BA69"/>
    <mergeCell ref="BB69:BE69"/>
    <mergeCell ref="BJ60:BN60"/>
    <mergeCell ref="BO60:BR60"/>
    <mergeCell ref="E60:H60"/>
    <mergeCell ref="E63:H63"/>
    <mergeCell ref="I63:S63"/>
    <mergeCell ref="T63:W63"/>
    <mergeCell ref="X63:AA63"/>
    <mergeCell ref="AB63:AK63"/>
    <mergeCell ref="AP63:AS63"/>
    <mergeCell ref="AT63:AW63"/>
    <mergeCell ref="BJ63:BN63"/>
    <mergeCell ref="BO63:BR63"/>
    <mergeCell ref="BS63:BV63"/>
    <mergeCell ref="BW63:BZ63"/>
    <mergeCell ref="CM63:CR63"/>
    <mergeCell ref="CS63:CV63"/>
    <mergeCell ref="CW63:CZ63"/>
    <mergeCell ref="E62:H62"/>
    <mergeCell ref="I62:S62"/>
    <mergeCell ref="T62:W62"/>
    <mergeCell ref="X62:AA62"/>
    <mergeCell ref="AB62:AK62"/>
    <mergeCell ref="AP62:AS62"/>
    <mergeCell ref="AT62:AW62"/>
    <mergeCell ref="BJ62:BN62"/>
    <mergeCell ref="BO62:BR62"/>
    <mergeCell ref="BS62:BV62"/>
    <mergeCell ref="BW62:BZ62"/>
    <mergeCell ref="CM62:CR62"/>
    <mergeCell ref="CS66:CV66"/>
    <mergeCell ref="CW66:CZ66"/>
    <mergeCell ref="BS64:BV64"/>
    <mergeCell ref="BW64:BZ64"/>
    <mergeCell ref="CM64:CR64"/>
    <mergeCell ref="CS64:CV64"/>
    <mergeCell ref="CW64:CZ64"/>
    <mergeCell ref="I61:S61"/>
    <mergeCell ref="CM61:CR61"/>
    <mergeCell ref="CS61:CV61"/>
    <mergeCell ref="CW61:CZ61"/>
    <mergeCell ref="E61:H61"/>
    <mergeCell ref="T61:W61"/>
    <mergeCell ref="X61:AA61"/>
    <mergeCell ref="AB61:AK61"/>
    <mergeCell ref="AL61:AO61"/>
    <mergeCell ref="AP61:AS61"/>
    <mergeCell ref="AT61:AW61"/>
    <mergeCell ref="AX61:BA61"/>
    <mergeCell ref="BJ61:BN61"/>
    <mergeCell ref="BO61:BR61"/>
    <mergeCell ref="BS61:BV61"/>
    <mergeCell ref="BW61:BZ61"/>
    <mergeCell ref="I64:S64"/>
    <mergeCell ref="T64:W64"/>
    <mergeCell ref="X64:AA64"/>
    <mergeCell ref="AB64:AK64"/>
    <mergeCell ref="AP64:AS64"/>
    <mergeCell ref="AT64:AW64"/>
    <mergeCell ref="BJ64:BN64"/>
    <mergeCell ref="BO64:BR64"/>
    <mergeCell ref="E65:H65"/>
    <mergeCell ref="DF62:DJ62"/>
    <mergeCell ref="DF63:DJ63"/>
    <mergeCell ref="DF64:DJ64"/>
    <mergeCell ref="DF65:DJ65"/>
    <mergeCell ref="DF66:DJ66"/>
    <mergeCell ref="DF67:DJ67"/>
    <mergeCell ref="EU67:EZ67"/>
    <mergeCell ref="DA60:DE60"/>
    <mergeCell ref="DA61:DE61"/>
    <mergeCell ref="DA62:DE62"/>
    <mergeCell ref="DA63:DE63"/>
    <mergeCell ref="DA64:DE64"/>
    <mergeCell ref="DA65:DE65"/>
    <mergeCell ref="DA66:DE66"/>
    <mergeCell ref="T60:W60"/>
    <mergeCell ref="X60:AA60"/>
    <mergeCell ref="AB60:AK60"/>
    <mergeCell ref="AL60:AO60"/>
    <mergeCell ref="AP60:AS60"/>
    <mergeCell ref="AT60:AW60"/>
    <mergeCell ref="AX60:BA60"/>
    <mergeCell ref="BC60:BE60"/>
    <mergeCell ref="BF60:BI60"/>
    <mergeCell ref="BS60:BV60"/>
    <mergeCell ref="BW60:BZ60"/>
    <mergeCell ref="CM60:CR60"/>
    <mergeCell ref="CS60:CV60"/>
    <mergeCell ref="CW60:CZ60"/>
    <mergeCell ref="CS62:CV62"/>
    <mergeCell ref="CW62:CZ62"/>
    <mergeCell ref="CM65:CR65"/>
    <mergeCell ref="CS65:CV65"/>
    <mergeCell ref="FO59:FS59"/>
    <mergeCell ref="FO60:FS60"/>
    <mergeCell ref="FO61:FS61"/>
    <mergeCell ref="FO62:FS62"/>
    <mergeCell ref="FO63:FS63"/>
    <mergeCell ref="DK55:DO55"/>
    <mergeCell ref="DT55:DZ55"/>
    <mergeCell ref="DT60:DZ60"/>
    <mergeCell ref="DK59:DO59"/>
    <mergeCell ref="DT59:DZ59"/>
    <mergeCell ref="EA59:EI59"/>
    <mergeCell ref="DK60:DO60"/>
    <mergeCell ref="DK61:DO61"/>
    <mergeCell ref="DK56:DO56"/>
    <mergeCell ref="FA55:FF55"/>
    <mergeCell ref="DT56:DZ56"/>
    <mergeCell ref="FO54:FS54"/>
    <mergeCell ref="FO56:FS56"/>
    <mergeCell ref="FK56:FN56"/>
    <mergeCell ref="FG56:FJ56"/>
    <mergeCell ref="FA56:FF56"/>
    <mergeCell ref="EU56:EZ56"/>
    <mergeCell ref="FG55:FJ55"/>
    <mergeCell ref="FK55:FN55"/>
    <mergeCell ref="FO55:FS55"/>
    <mergeCell ref="EU54:EZ54"/>
    <mergeCell ref="FA54:FF54"/>
    <mergeCell ref="EJ59:EN59"/>
    <mergeCell ref="FA60:FF60"/>
    <mergeCell ref="FA61:FF61"/>
    <mergeCell ref="EO60:ET60"/>
    <mergeCell ref="EO61:ET61"/>
    <mergeCell ref="EA56:EI56"/>
    <mergeCell ref="FA59:FF59"/>
    <mergeCell ref="FG59:FJ59"/>
    <mergeCell ref="EU62:EZ62"/>
    <mergeCell ref="EU63:EZ63"/>
    <mergeCell ref="EU64:EZ64"/>
    <mergeCell ref="EU65:EZ65"/>
    <mergeCell ref="EU66:EZ66"/>
    <mergeCell ref="EJ60:EN60"/>
    <mergeCell ref="FG60:FJ60"/>
    <mergeCell ref="FG61:FJ61"/>
    <mergeCell ref="EO56:ET56"/>
    <mergeCell ref="EJ56:EN56"/>
    <mergeCell ref="FA63:FF63"/>
    <mergeCell ref="FA64:FF64"/>
    <mergeCell ref="FA65:FF65"/>
    <mergeCell ref="FA66:FF66"/>
    <mergeCell ref="EJ63:EN63"/>
    <mergeCell ref="EJ64:EN64"/>
    <mergeCell ref="EJ65:EN65"/>
    <mergeCell ref="EJ66:EN66"/>
    <mergeCell ref="EO62:ET62"/>
    <mergeCell ref="EO63:ET63"/>
    <mergeCell ref="EO64:ET64"/>
    <mergeCell ref="EO65:ET65"/>
    <mergeCell ref="EO66:ET66"/>
    <mergeCell ref="BJ78:BN78"/>
    <mergeCell ref="BO78:BR78"/>
    <mergeCell ref="BS78:BV78"/>
    <mergeCell ref="BW78:BZ78"/>
    <mergeCell ref="FK79:FN79"/>
    <mergeCell ref="CM79:CR79"/>
    <mergeCell ref="CS79:CV79"/>
    <mergeCell ref="CW79:CZ79"/>
    <mergeCell ref="DA79:DE79"/>
    <mergeCell ref="DF79:DJ79"/>
    <mergeCell ref="DK79:DO79"/>
    <mergeCell ref="FK78:FN78"/>
    <mergeCell ref="FG78:FJ78"/>
    <mergeCell ref="BW79:BZ79"/>
    <mergeCell ref="CA79:CD79"/>
    <mergeCell ref="CE79:CH79"/>
    <mergeCell ref="CI79:CL79"/>
    <mergeCell ref="DP78:DZ78"/>
    <mergeCell ref="CW78:CZ78"/>
    <mergeCell ref="DF78:DJ78"/>
    <mergeCell ref="DK78:DO78"/>
    <mergeCell ref="FA77:FF77"/>
    <mergeCell ref="FG77:FJ77"/>
    <mergeCell ref="FK77:FN77"/>
    <mergeCell ref="FO77:FS77"/>
    <mergeCell ref="FO64:FS64"/>
    <mergeCell ref="FO65:FS65"/>
    <mergeCell ref="FO66:FS66"/>
    <mergeCell ref="FO67:FS67"/>
    <mergeCell ref="FG79:FJ79"/>
    <mergeCell ref="DP79:DZ79"/>
    <mergeCell ref="EA79:EI79"/>
    <mergeCell ref="EJ79:EN79"/>
    <mergeCell ref="EO79:ET79"/>
    <mergeCell ref="FA79:FF79"/>
    <mergeCell ref="FA62:FF62"/>
    <mergeCell ref="EJ62:EN62"/>
    <mergeCell ref="EU61:EZ61"/>
    <mergeCell ref="EJ61:EN61"/>
    <mergeCell ref="EJ77:EN77"/>
    <mergeCell ref="EO77:ET77"/>
    <mergeCell ref="EU77:EZ77"/>
    <mergeCell ref="DT67:DZ67"/>
    <mergeCell ref="FO79:FS79"/>
    <mergeCell ref="EU79:EZ79"/>
    <mergeCell ref="FO78:FS78"/>
    <mergeCell ref="DT61:DZ61"/>
    <mergeCell ref="DT62:DZ62"/>
    <mergeCell ref="DT63:DZ63"/>
    <mergeCell ref="DT64:DZ64"/>
    <mergeCell ref="DT65:DZ65"/>
    <mergeCell ref="DT66:DZ66"/>
    <mergeCell ref="FK61:FN61"/>
    <mergeCell ref="FK59:FN59"/>
    <mergeCell ref="FK60:FN60"/>
    <mergeCell ref="EU60:EZ60"/>
    <mergeCell ref="EA60:EI60"/>
    <mergeCell ref="FG64:FJ64"/>
    <mergeCell ref="FG65:FJ65"/>
    <mergeCell ref="FG66:FJ66"/>
    <mergeCell ref="FG67:FJ67"/>
    <mergeCell ref="FK64:FN64"/>
    <mergeCell ref="FK65:FN65"/>
    <mergeCell ref="FK66:FN66"/>
    <mergeCell ref="FK67:FN67"/>
    <mergeCell ref="FG62:FJ62"/>
    <mergeCell ref="FG63:FJ63"/>
    <mergeCell ref="FK62:FN62"/>
    <mergeCell ref="FK63:FN63"/>
    <mergeCell ref="FA67:FF67"/>
    <mergeCell ref="EJ67:EN67"/>
    <mergeCell ref="EO67:ET67"/>
    <mergeCell ref="DA77:DE77"/>
    <mergeCell ref="EO59:ET59"/>
    <mergeCell ref="EA55:EI55"/>
    <mergeCell ref="EJ55:EN55"/>
    <mergeCell ref="EO55:ET55"/>
    <mergeCell ref="EA78:EI78"/>
    <mergeCell ref="BJ44:BN44"/>
    <mergeCell ref="BB46:BE46"/>
    <mergeCell ref="BB47:BE47"/>
    <mergeCell ref="BF47:BI47"/>
    <mergeCell ref="DK62:DO62"/>
    <mergeCell ref="DK63:DO63"/>
    <mergeCell ref="DK64:DO64"/>
    <mergeCell ref="DK65:DO65"/>
    <mergeCell ref="DK66:DO66"/>
    <mergeCell ref="DK67:DO67"/>
    <mergeCell ref="DA67:DE67"/>
    <mergeCell ref="DF60:DJ60"/>
    <mergeCell ref="CS52:CV52"/>
    <mergeCell ref="DA78:DE78"/>
    <mergeCell ref="DF58:DJ58"/>
    <mergeCell ref="DF61:DJ61"/>
    <mergeCell ref="CM59:CR59"/>
    <mergeCell ref="DA59:DE59"/>
    <mergeCell ref="DF59:DJ59"/>
    <mergeCell ref="CS59:CV59"/>
    <mergeCell ref="CW59:CZ59"/>
    <mergeCell ref="BO59:BR59"/>
    <mergeCell ref="BS59:BV59"/>
    <mergeCell ref="BW59:BZ59"/>
    <mergeCell ref="DK48:DO48"/>
    <mergeCell ref="DT48:DZ48"/>
    <mergeCell ref="DF55:DJ55"/>
    <mergeCell ref="CS55:CV55"/>
    <mergeCell ref="CS58:CV58"/>
    <mergeCell ref="CW58:CZ58"/>
    <mergeCell ref="DA58:DE58"/>
    <mergeCell ref="BB57:BE57"/>
    <mergeCell ref="BS58:BV58"/>
    <mergeCell ref="DF46:DJ46"/>
    <mergeCell ref="BW47:BZ47"/>
    <mergeCell ref="CM46:CR46"/>
    <mergeCell ref="CS44:CV44"/>
    <mergeCell ref="E43:H43"/>
    <mergeCell ref="I43:S43"/>
    <mergeCell ref="BJ51:BN51"/>
    <mergeCell ref="CM51:CR51"/>
    <mergeCell ref="BW48:BZ48"/>
    <mergeCell ref="CI49:CL49"/>
    <mergeCell ref="I47:S47"/>
    <mergeCell ref="I48:S48"/>
    <mergeCell ref="T49:W49"/>
    <mergeCell ref="E50:H50"/>
    <mergeCell ref="T50:W50"/>
    <mergeCell ref="AP46:AS46"/>
    <mergeCell ref="E45:H45"/>
    <mergeCell ref="BO47:BR47"/>
    <mergeCell ref="BF44:BI44"/>
    <mergeCell ref="CA44:CD44"/>
    <mergeCell ref="CE44:CH44"/>
    <mergeCell ref="CI44:CL44"/>
    <mergeCell ref="AM46:AO46"/>
    <mergeCell ref="DA43:DE43"/>
    <mergeCell ref="BW43:BZ43"/>
    <mergeCell ref="FF31:FS31"/>
    <mergeCell ref="E30:CG30"/>
    <mergeCell ref="CH30:EP30"/>
    <mergeCell ref="T40:W41"/>
    <mergeCell ref="AP40:AS41"/>
    <mergeCell ref="AT40:AW41"/>
    <mergeCell ref="AX40:BE40"/>
    <mergeCell ref="BF40:BI41"/>
    <mergeCell ref="BJ40:BN41"/>
    <mergeCell ref="BO40:BR41"/>
    <mergeCell ref="BS40:BV41"/>
    <mergeCell ref="BW40:BZ41"/>
    <mergeCell ref="CA40:CH40"/>
    <mergeCell ref="AP44:AS44"/>
    <mergeCell ref="BS48:BV48"/>
    <mergeCell ref="T46:W46"/>
    <mergeCell ref="U45:W45"/>
    <mergeCell ref="E46:H46"/>
    <mergeCell ref="X43:AA43"/>
    <mergeCell ref="AX46:BA46"/>
    <mergeCell ref="X46:AA46"/>
    <mergeCell ref="AX44:BA44"/>
    <mergeCell ref="AX47:BA47"/>
    <mergeCell ref="X47:AA47"/>
    <mergeCell ref="T47:W47"/>
    <mergeCell ref="AB47:AK47"/>
    <mergeCell ref="AX43:BA43"/>
    <mergeCell ref="X44:AA44"/>
    <mergeCell ref="E44:H44"/>
    <mergeCell ref="BB44:BE44"/>
    <mergeCell ref="FO39:FS41"/>
    <mergeCell ref="FK39:FN41"/>
    <mergeCell ref="G84:J84"/>
    <mergeCell ref="AX78:BA78"/>
    <mergeCell ref="BB78:BE78"/>
    <mergeCell ref="BF78:BI78"/>
    <mergeCell ref="E78:Z78"/>
    <mergeCell ref="AB78:AK78"/>
    <mergeCell ref="AL78:AO78"/>
    <mergeCell ref="AB43:AK43"/>
    <mergeCell ref="BB43:BE43"/>
    <mergeCell ref="E79:Z79"/>
    <mergeCell ref="AB79:AK79"/>
    <mergeCell ref="BS42:BV42"/>
    <mergeCell ref="T52:W52"/>
    <mergeCell ref="X52:AA52"/>
    <mergeCell ref="X53:AA53"/>
    <mergeCell ref="AB53:AK53"/>
    <mergeCell ref="E84:F84"/>
    <mergeCell ref="AQ84:AT84"/>
    <mergeCell ref="K84:L84"/>
    <mergeCell ref="AX42:BA42"/>
    <mergeCell ref="AL52:AO52"/>
    <mergeCell ref="AP52:AS52"/>
    <mergeCell ref="AT58:AW58"/>
    <mergeCell ref="BF57:BI57"/>
    <mergeCell ref="BJ57:BN57"/>
    <mergeCell ref="BO57:BR57"/>
    <mergeCell ref="AT44:AW44"/>
    <mergeCell ref="AL45:AO45"/>
    <mergeCell ref="AP45:AS45"/>
    <mergeCell ref="I60:S60"/>
    <mergeCell ref="BF43:BI43"/>
    <mergeCell ref="BO53:BR53"/>
    <mergeCell ref="CH31:EP31"/>
    <mergeCell ref="DA40:DE41"/>
    <mergeCell ref="DF40:DJ41"/>
    <mergeCell ref="CM39:CR41"/>
    <mergeCell ref="AX41:BA41"/>
    <mergeCell ref="AB39:AK41"/>
    <mergeCell ref="AL39:AO41"/>
    <mergeCell ref="AP39:BI39"/>
    <mergeCell ref="BJ39:BR39"/>
    <mergeCell ref="BS39:CL39"/>
    <mergeCell ref="BB41:BE41"/>
    <mergeCell ref="CA41:CD41"/>
    <mergeCell ref="BB42:BE42"/>
    <mergeCell ref="BF42:BI42"/>
    <mergeCell ref="BJ42:BN42"/>
    <mergeCell ref="AB42:AK42"/>
    <mergeCell ref="AL42:AO42"/>
    <mergeCell ref="AP42:AS42"/>
    <mergeCell ref="AT42:AW42"/>
    <mergeCell ref="FG39:FJ41"/>
    <mergeCell ref="CH33:EP33"/>
    <mergeCell ref="CA43:CD43"/>
    <mergeCell ref="CE43:CH43"/>
    <mergeCell ref="CI43:CL43"/>
    <mergeCell ref="EU39:EZ41"/>
    <mergeCell ref="FA39:FF41"/>
    <mergeCell ref="EO42:ET42"/>
    <mergeCell ref="CM42:CR42"/>
    <mergeCell ref="CW40:CZ41"/>
    <mergeCell ref="CI40:CL41"/>
    <mergeCell ref="BW42:BZ42"/>
    <mergeCell ref="CS43:CV43"/>
    <mergeCell ref="DP39:DZ41"/>
    <mergeCell ref="EA39:EI41"/>
    <mergeCell ref="EJ39:EN41"/>
    <mergeCell ref="EO39:ET41"/>
    <mergeCell ref="CA42:CD42"/>
    <mergeCell ref="CE42:CH42"/>
    <mergeCell ref="CI42:CL42"/>
    <mergeCell ref="DA39:DJ39"/>
    <mergeCell ref="DK39:DO41"/>
    <mergeCell ref="CS39:CZ39"/>
    <mergeCell ref="CE41:CH41"/>
    <mergeCell ref="CW43:CZ43"/>
    <mergeCell ref="CM43:CR43"/>
    <mergeCell ref="AL47:AO47"/>
    <mergeCell ref="BN19:CZ19"/>
    <mergeCell ref="CH29:EP29"/>
    <mergeCell ref="CH26:EP26"/>
    <mergeCell ref="E39:H41"/>
    <mergeCell ref="X40:AA41"/>
    <mergeCell ref="FA42:FF42"/>
    <mergeCell ref="DF42:DJ42"/>
    <mergeCell ref="DK42:DO42"/>
    <mergeCell ref="DP42:DZ42"/>
    <mergeCell ref="EA42:EI42"/>
    <mergeCell ref="EU42:EZ42"/>
    <mergeCell ref="CS42:CV42"/>
    <mergeCell ref="CW42:CZ42"/>
    <mergeCell ref="DA42:DE42"/>
    <mergeCell ref="CS40:CV41"/>
    <mergeCell ref="EM37:FS37"/>
    <mergeCell ref="E42:H42"/>
    <mergeCell ref="T42:W42"/>
    <mergeCell ref="X42:AA42"/>
    <mergeCell ref="BO42:BR42"/>
    <mergeCell ref="I42:S42"/>
    <mergeCell ref="FF27:FS27"/>
    <mergeCell ref="CH27:EP27"/>
    <mergeCell ref="CH28:EP28"/>
    <mergeCell ref="CH32:EP32"/>
    <mergeCell ref="FF32:FS32"/>
    <mergeCell ref="FF33:FS34"/>
    <mergeCell ref="T39:AA39"/>
    <mergeCell ref="FF28:FS29"/>
    <mergeCell ref="I39:S41"/>
    <mergeCell ref="FF35:FS35"/>
    <mergeCell ref="DE10:FS10"/>
    <mergeCell ref="DE11:FS11"/>
    <mergeCell ref="DE12:EC12"/>
    <mergeCell ref="EE12:ET12"/>
    <mergeCell ref="EV12:FS12"/>
    <mergeCell ref="FF30:FS30"/>
    <mergeCell ref="CH23:EU25"/>
    <mergeCell ref="FA14:FD14"/>
    <mergeCell ref="E17:FS17"/>
    <mergeCell ref="DT14:DU14"/>
    <mergeCell ref="DV14:DY14"/>
    <mergeCell ref="DZ14:EA14"/>
    <mergeCell ref="EB14:ER14"/>
    <mergeCell ref="DE13:EC13"/>
    <mergeCell ref="EE13:ET13"/>
    <mergeCell ref="EV13:FS13"/>
    <mergeCell ref="ES14:EV14"/>
    <mergeCell ref="EW14:EZ14"/>
    <mergeCell ref="E18:FS18"/>
    <mergeCell ref="DA19:DD19"/>
    <mergeCell ref="FF25:FS25"/>
    <mergeCell ref="FF26:FS26"/>
    <mergeCell ref="FF21:FS21"/>
    <mergeCell ref="DE19:DK19"/>
    <mergeCell ref="FF22:FS22"/>
    <mergeCell ref="FF23:FS23"/>
    <mergeCell ref="FF24:FS24"/>
    <mergeCell ref="E23:CG25"/>
    <mergeCell ref="AM84:AP84"/>
    <mergeCell ref="AI84:AL84"/>
    <mergeCell ref="AT43:AW43"/>
    <mergeCell ref="AL43:AO43"/>
    <mergeCell ref="AP43:AS43"/>
    <mergeCell ref="BJ43:BN43"/>
    <mergeCell ref="BO43:BR43"/>
    <mergeCell ref="BS43:BV43"/>
    <mergeCell ref="AT78:AW78"/>
    <mergeCell ref="AT79:AW79"/>
    <mergeCell ref="AP78:AS78"/>
    <mergeCell ref="BJ79:BN79"/>
    <mergeCell ref="BJ46:BN46"/>
    <mergeCell ref="BP46:BR46"/>
    <mergeCell ref="BS46:BV46"/>
    <mergeCell ref="AT52:AW52"/>
    <mergeCell ref="BS52:BV52"/>
    <mergeCell ref="AX79:BA79"/>
    <mergeCell ref="BB79:BE79"/>
    <mergeCell ref="BF79:BI79"/>
    <mergeCell ref="BO79:BR79"/>
    <mergeCell ref="BS79:BV79"/>
    <mergeCell ref="AB46:AK46"/>
    <mergeCell ref="M84:AH84"/>
    <mergeCell ref="T43:W43"/>
    <mergeCell ref="AL79:AO79"/>
    <mergeCell ref="AB44:AK44"/>
    <mergeCell ref="BO58:BR58"/>
    <mergeCell ref="I44:S44"/>
    <mergeCell ref="BS53:BV53"/>
    <mergeCell ref="AQ82:BV82"/>
    <mergeCell ref="AQ83:BV83"/>
    <mergeCell ref="I45:S45"/>
    <mergeCell ref="I46:S46"/>
    <mergeCell ref="CM47:CR47"/>
    <mergeCell ref="CS46:CV46"/>
    <mergeCell ref="CS47:CV47"/>
    <mergeCell ref="AB45:AK45"/>
    <mergeCell ref="T48:W48"/>
    <mergeCell ref="X48:AA48"/>
    <mergeCell ref="AB48:AK48"/>
    <mergeCell ref="AL48:AO48"/>
    <mergeCell ref="AP47:AS47"/>
    <mergeCell ref="AX49:BA49"/>
    <mergeCell ref="BB49:BE49"/>
    <mergeCell ref="BF49:BI49"/>
    <mergeCell ref="BB48:BE48"/>
    <mergeCell ref="T44:W44"/>
    <mergeCell ref="AT45:AW45"/>
    <mergeCell ref="BF46:BI46"/>
    <mergeCell ref="AB49:AK49"/>
    <mergeCell ref="AL49:AO49"/>
    <mergeCell ref="X49:AA49"/>
    <mergeCell ref="AP48:AS48"/>
    <mergeCell ref="AT48:AW48"/>
    <mergeCell ref="AX48:BA48"/>
    <mergeCell ref="BG48:BI48"/>
    <mergeCell ref="AP49:AS49"/>
    <mergeCell ref="BW46:BZ46"/>
    <mergeCell ref="CS48:CV48"/>
    <mergeCell ref="CM49:CR49"/>
    <mergeCell ref="CS49:CV49"/>
    <mergeCell ref="X45:AA45"/>
    <mergeCell ref="AM44:AO44"/>
    <mergeCell ref="FG43:FJ43"/>
    <mergeCell ref="FK43:FN43"/>
    <mergeCell ref="FO43:FS43"/>
    <mergeCell ref="FO44:FS44"/>
    <mergeCell ref="EU43:EZ43"/>
    <mergeCell ref="FA43:FF43"/>
    <mergeCell ref="DF43:DJ43"/>
    <mergeCell ref="DK43:DO43"/>
    <mergeCell ref="DP43:DZ43"/>
    <mergeCell ref="EA43:EI43"/>
    <mergeCell ref="EJ43:EN43"/>
    <mergeCell ref="EJ42:EN42"/>
    <mergeCell ref="FO42:FS42"/>
    <mergeCell ref="EU44:EZ44"/>
    <mergeCell ref="FA44:FF44"/>
    <mergeCell ref="FG44:FJ44"/>
    <mergeCell ref="FK44:FN44"/>
    <mergeCell ref="DP44:DZ44"/>
    <mergeCell ref="EJ44:EN44"/>
    <mergeCell ref="FK42:FN42"/>
    <mergeCell ref="FG42:FJ42"/>
    <mergeCell ref="EO43:ET43"/>
    <mergeCell ref="EO44:ET44"/>
    <mergeCell ref="DK44:DO44"/>
    <mergeCell ref="EA44:EI44"/>
    <mergeCell ref="DF44:DJ44"/>
    <mergeCell ref="EU45:EZ45"/>
    <mergeCell ref="EU46:EZ46"/>
    <mergeCell ref="EU47:EZ47"/>
    <mergeCell ref="FB45:FF45"/>
    <mergeCell ref="FB46:FF46"/>
    <mergeCell ref="DF45:DJ45"/>
    <mergeCell ref="DK45:DO45"/>
    <mergeCell ref="DK46:DO46"/>
    <mergeCell ref="DP45:DZ45"/>
    <mergeCell ref="EA45:EI45"/>
    <mergeCell ref="FO45:FS45"/>
    <mergeCell ref="FO46:FS46"/>
    <mergeCell ref="FO47:FS47"/>
    <mergeCell ref="FG46:FJ46"/>
    <mergeCell ref="FK46:FN46"/>
    <mergeCell ref="FK45:FN45"/>
    <mergeCell ref="FK47:FN47"/>
    <mergeCell ref="FG47:FJ47"/>
    <mergeCell ref="FO48:FS48"/>
    <mergeCell ref="FO49:FS49"/>
    <mergeCell ref="FO50:FS50"/>
    <mergeCell ref="EO50:ET50"/>
    <mergeCell ref="EU48:EZ48"/>
    <mergeCell ref="FA48:FF48"/>
    <mergeCell ref="FO51:FS51"/>
    <mergeCell ref="DF82:EI82"/>
    <mergeCell ref="DF83:EI83"/>
    <mergeCell ref="EU78:EZ78"/>
    <mergeCell ref="FA78:FF78"/>
    <mergeCell ref="FG53:FJ53"/>
    <mergeCell ref="FG48:FJ48"/>
    <mergeCell ref="FK48:FN48"/>
    <mergeCell ref="EJ78:EN78"/>
    <mergeCell ref="EO78:ET78"/>
    <mergeCell ref="EU59:EZ59"/>
    <mergeCell ref="EO58:ET58"/>
    <mergeCell ref="FG52:FJ52"/>
    <mergeCell ref="FK52:FN52"/>
    <mergeCell ref="FO52:FS52"/>
    <mergeCell ref="FO53:FS53"/>
    <mergeCell ref="DF52:DJ52"/>
    <mergeCell ref="FO57:FS57"/>
    <mergeCell ref="DF53:DJ53"/>
    <mergeCell ref="DK53:DO53"/>
    <mergeCell ref="DT53:DZ53"/>
    <mergeCell ref="EA53:EI53"/>
    <mergeCell ref="DK50:DO50"/>
    <mergeCell ref="DT50:DZ50"/>
    <mergeCell ref="EA50:EI50"/>
    <mergeCell ref="EJ58:EN58"/>
    <mergeCell ref="CA82:CZ82"/>
    <mergeCell ref="CA83:CZ83"/>
    <mergeCell ref="AX45:BA45"/>
    <mergeCell ref="BB45:BE45"/>
    <mergeCell ref="BF45:BI45"/>
    <mergeCell ref="AP79:AS79"/>
    <mergeCell ref="CA78:CD78"/>
    <mergeCell ref="CE78:CH78"/>
    <mergeCell ref="CI78:CL78"/>
    <mergeCell ref="CM78:CR78"/>
    <mergeCell ref="CS78:CV78"/>
    <mergeCell ref="AX53:BA53"/>
    <mergeCell ref="BF53:BI53"/>
    <mergeCell ref="BJ53:BN53"/>
    <mergeCell ref="BO50:BR50"/>
    <mergeCell ref="BS50:BV50"/>
    <mergeCell ref="BW50:BZ50"/>
    <mergeCell ref="BW56:BZ56"/>
    <mergeCell ref="CM56:CR56"/>
    <mergeCell ref="BO48:BR48"/>
    <mergeCell ref="BF51:BI51"/>
    <mergeCell ref="BO51:BR51"/>
    <mergeCell ref="CW52:CZ52"/>
    <mergeCell ref="BW53:BZ53"/>
    <mergeCell ref="CM53:CR53"/>
    <mergeCell ref="CS53:CV53"/>
    <mergeCell ref="CW53:CZ53"/>
    <mergeCell ref="CW50:CZ50"/>
    <mergeCell ref="CS77:CV77"/>
    <mergeCell ref="CI77:CL77"/>
    <mergeCell ref="CW48:CZ48"/>
    <mergeCell ref="CE49:CH49"/>
    <mergeCell ref="EA48:EI48"/>
    <mergeCell ref="DA48:DE48"/>
    <mergeCell ref="EA46:EI46"/>
    <mergeCell ref="DP46:DZ46"/>
    <mergeCell ref="FA47:FF47"/>
    <mergeCell ref="EO47:ET47"/>
    <mergeCell ref="DK47:DO47"/>
    <mergeCell ref="EA47:EI47"/>
    <mergeCell ref="EU50:EZ50"/>
    <mergeCell ref="FA50:FF50"/>
    <mergeCell ref="EJ52:EN52"/>
    <mergeCell ref="EJ53:EN53"/>
    <mergeCell ref="EO53:ET53"/>
    <mergeCell ref="EU53:EZ53"/>
    <mergeCell ref="FA53:FF53"/>
    <mergeCell ref="EO49:ET49"/>
    <mergeCell ref="EO48:ET48"/>
    <mergeCell ref="EJ48:EN48"/>
    <mergeCell ref="FA52:FF52"/>
    <mergeCell ref="EA52:EI52"/>
    <mergeCell ref="EO52:ET52"/>
    <mergeCell ref="EU52:EZ52"/>
    <mergeCell ref="DK52:DO52"/>
    <mergeCell ref="DA53:DE53"/>
    <mergeCell ref="DF47:DJ47"/>
    <mergeCell ref="DU47:DY47"/>
    <mergeCell ref="DA47:DE47"/>
    <mergeCell ref="DT52:DZ52"/>
    <mergeCell ref="DT54:DZ54"/>
    <mergeCell ref="DK54:DO54"/>
    <mergeCell ref="EA54:EI54"/>
    <mergeCell ref="EJ54:EN54"/>
    <mergeCell ref="EO54:ET54"/>
    <mergeCell ref="CW54:CZ54"/>
    <mergeCell ref="CW55:CZ55"/>
    <mergeCell ref="DA55:DE55"/>
    <mergeCell ref="DA54:DE54"/>
    <mergeCell ref="DF54:DJ54"/>
    <mergeCell ref="FK54:FN54"/>
    <mergeCell ref="FG54:FJ54"/>
    <mergeCell ref="FG45:FJ45"/>
    <mergeCell ref="EJ45:EN45"/>
    <mergeCell ref="EO45:ET45"/>
    <mergeCell ref="EJ46:EN46"/>
    <mergeCell ref="EJ47:EN47"/>
    <mergeCell ref="EO46:ET46"/>
    <mergeCell ref="DF50:DJ50"/>
    <mergeCell ref="EU49:EZ49"/>
    <mergeCell ref="FA49:FF49"/>
    <mergeCell ref="EJ49:EN49"/>
    <mergeCell ref="EA49:EI49"/>
    <mergeCell ref="DF48:DJ48"/>
    <mergeCell ref="FK49:FN49"/>
    <mergeCell ref="CW49:CZ49"/>
    <mergeCell ref="DA49:DE49"/>
    <mergeCell ref="DF49:DJ49"/>
    <mergeCell ref="DT49:DZ49"/>
    <mergeCell ref="DK49:DO49"/>
    <mergeCell ref="FG49:FJ49"/>
    <mergeCell ref="EU55:EZ55"/>
    <mergeCell ref="FK53:FN53"/>
    <mergeCell ref="CS56:CV56"/>
    <mergeCell ref="CW56:CZ56"/>
    <mergeCell ref="DA56:DE56"/>
    <mergeCell ref="DF56:DJ56"/>
    <mergeCell ref="E53:H53"/>
    <mergeCell ref="BS56:BV56"/>
    <mergeCell ref="E49:H49"/>
    <mergeCell ref="AT50:AW50"/>
    <mergeCell ref="AX50:BA50"/>
    <mergeCell ref="E51:H51"/>
    <mergeCell ref="I51:S51"/>
    <mergeCell ref="T51:W51"/>
    <mergeCell ref="X51:AA51"/>
    <mergeCell ref="AB51:AK51"/>
    <mergeCell ref="AL51:AO51"/>
    <mergeCell ref="AP51:AS51"/>
    <mergeCell ref="AT51:AW51"/>
    <mergeCell ref="AX51:BA51"/>
    <mergeCell ref="BJ50:BN50"/>
    <mergeCell ref="AX52:BA52"/>
    <mergeCell ref="BB52:BE52"/>
    <mergeCell ref="BF52:BI52"/>
    <mergeCell ref="AP56:AS56"/>
    <mergeCell ref="AT56:AW56"/>
    <mergeCell ref="AX56:BA56"/>
    <mergeCell ref="BJ56:BN56"/>
    <mergeCell ref="BS54:BV54"/>
    <mergeCell ref="I50:S50"/>
    <mergeCell ref="I52:S52"/>
    <mergeCell ref="X50:AA50"/>
    <mergeCell ref="AB50:AK50"/>
    <mergeCell ref="FG50:FJ50"/>
    <mergeCell ref="FK50:FN50"/>
    <mergeCell ref="DK51:DO51"/>
    <mergeCell ref="DT51:DZ51"/>
    <mergeCell ref="EA51:EI51"/>
    <mergeCell ref="EJ51:EN51"/>
    <mergeCell ref="EO51:ET51"/>
    <mergeCell ref="CA50:CD50"/>
    <mergeCell ref="CE50:CH50"/>
    <mergeCell ref="FG51:FJ51"/>
    <mergeCell ref="FK51:FN51"/>
    <mergeCell ref="DA51:DE51"/>
    <mergeCell ref="DF51:DJ51"/>
    <mergeCell ref="FA51:FF51"/>
    <mergeCell ref="DA50:DE50"/>
    <mergeCell ref="CS51:CV51"/>
    <mergeCell ref="CW51:CZ51"/>
    <mergeCell ref="EU51:EZ51"/>
    <mergeCell ref="EJ50:EN50"/>
    <mergeCell ref="FO58:FS58"/>
    <mergeCell ref="BS57:BV57"/>
    <mergeCell ref="BW57:BZ57"/>
    <mergeCell ref="CM57:CR57"/>
    <mergeCell ref="CS57:CV57"/>
    <mergeCell ref="CW57:CZ57"/>
    <mergeCell ref="DA57:DE57"/>
    <mergeCell ref="DF57:DJ57"/>
    <mergeCell ref="DK57:DO57"/>
    <mergeCell ref="DT57:DZ57"/>
    <mergeCell ref="EA57:EI57"/>
    <mergeCell ref="EJ57:EN57"/>
    <mergeCell ref="EO57:ET57"/>
    <mergeCell ref="EU57:EZ57"/>
    <mergeCell ref="FA57:FF57"/>
    <mergeCell ref="FG57:FJ57"/>
    <mergeCell ref="DT58:DZ58"/>
    <mergeCell ref="EA58:EI58"/>
    <mergeCell ref="CM58:CR58"/>
    <mergeCell ref="DK58:DO58"/>
    <mergeCell ref="EU58:EZ58"/>
    <mergeCell ref="FA58:FF58"/>
    <mergeCell ref="FG58:FJ58"/>
    <mergeCell ref="FK58:FN58"/>
    <mergeCell ref="FK57:FN57"/>
    <mergeCell ref="E59:H59"/>
    <mergeCell ref="I59:S59"/>
    <mergeCell ref="BB56:BE56"/>
    <mergeCell ref="I58:S58"/>
    <mergeCell ref="BW58:BZ58"/>
    <mergeCell ref="BJ59:BN59"/>
    <mergeCell ref="T59:W59"/>
    <mergeCell ref="BF59:BI59"/>
    <mergeCell ref="X59:AA59"/>
    <mergeCell ref="AB59:AK59"/>
    <mergeCell ref="AP59:AS59"/>
    <mergeCell ref="AT59:AW59"/>
    <mergeCell ref="E56:H56"/>
    <mergeCell ref="AB56:AK56"/>
    <mergeCell ref="AL56:AO56"/>
    <mergeCell ref="E57:H57"/>
    <mergeCell ref="I57:S57"/>
    <mergeCell ref="T57:W57"/>
    <mergeCell ref="E58:H58"/>
    <mergeCell ref="AX58:BA58"/>
    <mergeCell ref="BJ58:BN58"/>
    <mergeCell ref="X57:AA57"/>
    <mergeCell ref="AL58:AO58"/>
    <mergeCell ref="BB58:BE58"/>
    <mergeCell ref="AT57:AW57"/>
    <mergeCell ref="T58:W58"/>
    <mergeCell ref="X58:AA58"/>
    <mergeCell ref="AP58:AS58"/>
    <mergeCell ref="AB58:AK58"/>
    <mergeCell ref="BF58:BI58"/>
    <mergeCell ref="AL50:AO50"/>
    <mergeCell ref="BJ54:BN54"/>
    <mergeCell ref="BO54:BR54"/>
    <mergeCell ref="BS51:BV51"/>
    <mergeCell ref="BB53:BE53"/>
    <mergeCell ref="AL53:AO53"/>
    <mergeCell ref="AP53:AS53"/>
    <mergeCell ref="AB52:AK52"/>
    <mergeCell ref="AT54:AW54"/>
    <mergeCell ref="AX54:BA54"/>
    <mergeCell ref="BF54:BI54"/>
    <mergeCell ref="AB55:AK55"/>
    <mergeCell ref="BB50:BE50"/>
    <mergeCell ref="AP50:AS50"/>
    <mergeCell ref="BO49:BR49"/>
    <mergeCell ref="BS49:BV49"/>
    <mergeCell ref="CA49:CD49"/>
    <mergeCell ref="AL55:AO55"/>
    <mergeCell ref="E54:H54"/>
    <mergeCell ref="AB54:AK54"/>
    <mergeCell ref="BJ55:BN55"/>
    <mergeCell ref="I55:S55"/>
    <mergeCell ref="T55:W55"/>
    <mergeCell ref="X55:AA55"/>
    <mergeCell ref="I54:S54"/>
    <mergeCell ref="T54:W54"/>
    <mergeCell ref="X54:AA54"/>
    <mergeCell ref="BB54:BE54"/>
    <mergeCell ref="BS55:BV55"/>
    <mergeCell ref="BW55:BZ55"/>
    <mergeCell ref="E55:H55"/>
    <mergeCell ref="AX57:BA57"/>
    <mergeCell ref="AT53:AW53"/>
    <mergeCell ref="BK45:BN45"/>
    <mergeCell ref="CW47:CZ47"/>
    <mergeCell ref="AT46:AW46"/>
    <mergeCell ref="AP57:AS57"/>
    <mergeCell ref="AB57:AK57"/>
    <mergeCell ref="AL57:AO57"/>
    <mergeCell ref="BO56:BR56"/>
    <mergeCell ref="I56:S56"/>
    <mergeCell ref="T56:W56"/>
    <mergeCell ref="X56:AA56"/>
    <mergeCell ref="I49:S49"/>
    <mergeCell ref="E52:H52"/>
    <mergeCell ref="BF50:BI50"/>
    <mergeCell ref="AT49:AW49"/>
    <mergeCell ref="I53:S53"/>
    <mergeCell ref="AL54:AO54"/>
    <mergeCell ref="CM52:CR52"/>
    <mergeCell ref="DA44:DE44"/>
    <mergeCell ref="CM44:CR44"/>
    <mergeCell ref="DA52:DE52"/>
    <mergeCell ref="BJ47:BN47"/>
    <mergeCell ref="BS44:BV44"/>
    <mergeCell ref="DB46:DE46"/>
    <mergeCell ref="CM45:CR45"/>
    <mergeCell ref="CS45:CV45"/>
    <mergeCell ref="CW45:CZ45"/>
    <mergeCell ref="CW46:CZ46"/>
    <mergeCell ref="BS45:BV45"/>
    <mergeCell ref="BW45:BZ45"/>
    <mergeCell ref="BS47:BV47"/>
    <mergeCell ref="BO45:BR45"/>
    <mergeCell ref="BJ52:BN52"/>
    <mergeCell ref="BO52:BR52"/>
    <mergeCell ref="BW51:BZ51"/>
    <mergeCell ref="BW52:BZ52"/>
    <mergeCell ref="CI50:CL50"/>
    <mergeCell ref="CM50:CR50"/>
    <mergeCell ref="CS50:CV50"/>
    <mergeCell ref="CM48:CR48"/>
    <mergeCell ref="BW44:BZ44"/>
    <mergeCell ref="DB45:DE45"/>
    <mergeCell ref="CW44:CZ44"/>
    <mergeCell ref="BJ48:BN48"/>
    <mergeCell ref="BJ49:BN49"/>
    <mergeCell ref="BO44:BR44"/>
    <mergeCell ref="CM55:CR55"/>
    <mergeCell ref="CS54:CV54"/>
    <mergeCell ref="CM54:CR54"/>
    <mergeCell ref="BW54:BZ54"/>
    <mergeCell ref="BW49:BZ49"/>
    <mergeCell ref="I68:S68"/>
    <mergeCell ref="X68:AA68"/>
    <mergeCell ref="AB68:AK68"/>
    <mergeCell ref="BJ68:BN68"/>
    <mergeCell ref="BW68:BZ68"/>
    <mergeCell ref="CM68:CR68"/>
    <mergeCell ref="EJ68:EN68"/>
    <mergeCell ref="EA68:EI68"/>
    <mergeCell ref="DT68:DZ68"/>
    <mergeCell ref="DK68:DO68"/>
    <mergeCell ref="DF68:DJ68"/>
    <mergeCell ref="DA68:DE68"/>
    <mergeCell ref="CW68:CZ68"/>
    <mergeCell ref="AX68:BA68"/>
    <mergeCell ref="BB68:BE68"/>
    <mergeCell ref="BF68:BI68"/>
    <mergeCell ref="AT68:AW68"/>
    <mergeCell ref="BO68:BR68"/>
    <mergeCell ref="BS68:BV68"/>
    <mergeCell ref="CS68:CV68"/>
    <mergeCell ref="AP55:AS55"/>
    <mergeCell ref="AP54:AS54"/>
    <mergeCell ref="BF55:BI55"/>
    <mergeCell ref="AT55:AW55"/>
    <mergeCell ref="AX55:BA55"/>
    <mergeCell ref="T53:W53"/>
    <mergeCell ref="BO55:BR55"/>
    <mergeCell ref="E70:H70"/>
    <mergeCell ref="T70:W70"/>
    <mergeCell ref="I70:S70"/>
    <mergeCell ref="X70:AA70"/>
    <mergeCell ref="AB70:AK70"/>
    <mergeCell ref="AP70:AS70"/>
    <mergeCell ref="AT70:AW70"/>
    <mergeCell ref="CM70:CR70"/>
    <mergeCell ref="BS69:BV69"/>
    <mergeCell ref="BW69:BZ69"/>
    <mergeCell ref="CS69:CV69"/>
    <mergeCell ref="CW69:CZ69"/>
    <mergeCell ref="DA69:DE69"/>
    <mergeCell ref="DF69:DJ69"/>
    <mergeCell ref="EA69:EI69"/>
    <mergeCell ref="EJ69:EN69"/>
    <mergeCell ref="DK69:DO69"/>
    <mergeCell ref="DS69:DZ69"/>
    <mergeCell ref="BF69:BI69"/>
    <mergeCell ref="AB69:AK69"/>
    <mergeCell ref="T69:W69"/>
    <mergeCell ref="E69:H69"/>
    <mergeCell ref="I69:S69"/>
    <mergeCell ref="AP69:AS69"/>
    <mergeCell ref="CM69:CR69"/>
  </mergeCells>
  <pageMargins left="0" right="0" top="0" bottom="0" header="0" footer="0"/>
  <pageSetup paperSize="8" scale="4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E20:CE29"/>
  <sheetViews>
    <sheetView topLeftCell="CA1" workbookViewId="0">
      <selection activeCell="CB48" sqref="CB48:CB49"/>
    </sheetView>
  </sheetViews>
  <sheetFormatPr defaultRowHeight="12.75"/>
  <cols>
    <col min="83" max="83" width="19.5703125" customWidth="1"/>
  </cols>
  <sheetData>
    <row r="20" spans="83:83">
      <c r="CE20" s="10">
        <f>59890313.39*15%</f>
        <v>8983547.0085000005</v>
      </c>
    </row>
    <row r="29" spans="83:83">
      <c r="CE29" t="e">
        <f>стр.1_2!AB43+стр.1_2!AB44+стр.1_2!AB45+стр.1_2!AB46+стр.1_2!AB46+стр.1_2!AB48+стр.1_2!AB49+стр.1_2!AB51+стр.1_2!AB51+стр.1_2!AB52+стр.1_2!AB53+стр.1_2!AB54+стр.1_2!AB55+стр.1_2!AB56+стр.1_2!#REF!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стр.1_2</vt:lpstr>
      <vt:lpstr>Лист1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ur05</cp:lastModifiedBy>
  <cp:lastPrinted>2017-02-28T05:47:16Z</cp:lastPrinted>
  <dcterms:created xsi:type="dcterms:W3CDTF">2011-01-28T08:18:11Z</dcterms:created>
  <dcterms:modified xsi:type="dcterms:W3CDTF">2017-04-27T07:26:45Z</dcterms:modified>
</cp:coreProperties>
</file>