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785" yWindow="-30" windowWidth="15120" windowHeight="12255"/>
  </bookViews>
  <sheets>
    <sheet name="Форма 2.2. ХВС" sheetId="2" r:id="rId1"/>
  </sheets>
  <externalReferences>
    <externalReference r:id="rId2"/>
    <externalReference r:id="rId3"/>
  </externalReferences>
  <definedNames>
    <definedName name="cvn">[1]TEHSHEET!$R$2:$R$6</definedName>
    <definedName name="datePr">[2]Титульный!$F$19</definedName>
    <definedName name="datePr_ch">[2]Титульный!$F$24</definedName>
    <definedName name="hjnb">[1]Титульный!$F$19</definedName>
    <definedName name="IstPub">[2]Титульный!$F$21</definedName>
    <definedName name="IstPub_ch">[2]Титульный!$F$26</definedName>
    <definedName name="kind_of_cons">[2]TEHSHEET!$R$2:$R$6</definedName>
    <definedName name="NameOrPr">[2]Титульный!$F$18</definedName>
    <definedName name="NameOrPr_ch">[2]Титульный!$F$23</definedName>
    <definedName name="numberPr">[2]Титульный!$F$20</definedName>
    <definedName name="numberPr_ch">[2]Титульный!$F$25</definedName>
    <definedName name="ап">[1]Титульный!$F$19</definedName>
    <definedName name="ва">[1]Титульный!$F$21</definedName>
    <definedName name="пр">[1]Титульный!$F$18</definedName>
    <definedName name="про">[1]Титульный!$F$23</definedName>
    <definedName name="проп">[1]Титульный!$F$24</definedName>
  </definedNames>
  <calcPr calcId="125725"/>
</workbook>
</file>

<file path=xl/calcChain.xml><?xml version="1.0" encoding="utf-8"?>
<calcChain xmlns="http://schemas.openxmlformats.org/spreadsheetml/2006/main">
  <c r="Q26" i="2"/>
  <c r="Q22"/>
  <c r="C18"/>
  <c r="C17"/>
  <c r="D17" s="1"/>
  <c r="E17" s="1"/>
  <c r="G17" s="1"/>
  <c r="H17" s="1"/>
  <c r="I17" s="1"/>
  <c r="J17" s="1"/>
  <c r="L17" s="1"/>
  <c r="M17" s="1"/>
  <c r="N17" s="1"/>
  <c r="B9"/>
  <c r="B8"/>
  <c r="B7"/>
  <c r="O22"/>
  <c r="P25"/>
  <c r="P21"/>
  <c r="O26"/>
  <c r="A19"/>
</calcChain>
</file>

<file path=xl/sharedStrings.xml><?xml version="1.0" encoding="utf-8"?>
<sst xmlns="http://schemas.openxmlformats.org/spreadsheetml/2006/main" count="72" uniqueCount="50">
  <si>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</si>
  <si>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</si>
  <si>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</si>
  <si>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</si>
  <si>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</si>
  <si>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</si>
  <si>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</si>
  <si>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</si>
  <si>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</si>
  <si>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</si>
  <si>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</si>
  <si>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</si>
  <si>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</si>
  <si>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</si>
  <si>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</si>
  <si>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</si>
  <si>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</si>
  <si>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</si>
  <si>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</si>
  <si>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</si>
  <si>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</si>
  <si>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</si>
  <si>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</si>
  <si>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</si>
  <si>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</si>
  <si>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</si>
  <si>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потребители (без учета НДС)</t>
  </si>
  <si>
    <t>да</t>
  </si>
  <si>
    <t>01.01.2022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</si>
  <si>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</si>
  <si>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</si>
  <si>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</si>
  <si>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</si>
  <si>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</si>
  <si>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</si>
  <si>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</si>
  <si>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Население (с учетом НДС)</t>
  </si>
  <si>
    <t>Добавить группу потребителей</t>
  </si>
  <si>
    <t>Добавить наименование признака дифференциации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</si>
  <si>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</si>
  <si>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1.1.1.1.</t>
  </si>
  <si>
    <t>1.1.1.1.1.</t>
  </si>
  <si>
    <t>1.</t>
  </si>
  <si>
    <t>Региональная служба по тарифам Ханты-Мансийского автономного округа - Югры.</t>
  </si>
  <si>
    <t>18.11.2021</t>
  </si>
  <si>
    <t>77-нп</t>
  </si>
  <si>
    <t>«Официальный интернет-портал правовой информации» (www.pravo.gov.ru) от 29.11.2021</t>
  </si>
  <si>
    <t>1.1.1.1.1.1.</t>
  </si>
  <si>
    <t>1.1.1.1.2.</t>
  </si>
  <si>
    <t>1.1.1.1.2.1.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</si>
</sst>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4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4" fillId="0" borderId="0" xfId="1" applyFont="1" applyFill="1" applyAlignment="1" applyProtection="1">
      <alignment vertical="center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1" applyFont="1" applyFill="1" applyBorder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15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5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4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12" fillId="2" borderId="5" xfId="8" applyNumberFormat="1" applyFont="1" applyFill="1" applyBorder="1" applyAlignment="1" applyProtection="1">
      <alignment horizontal="center" vertical="center" wrapText="1"/>
    </xf>
    <xf numFmtId="0" fontId="12" fillId="2" borderId="5" xfId="8" applyNumberFormat="1" applyFont="1" applyFill="1" applyBorder="1" applyAlignment="1" applyProtection="1">
      <alignment horizontal="center" vertical="center" wrapText="1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0" fillId="2" borderId="2" xfId="3" applyFont="1" applyFill="1" applyBorder="1" applyAlignment="1" applyProtection="1">
      <alignment horizontal="right" vertical="center" indent="1"/>
    </xf>
    <xf numFmtId="0" fontId="3" fillId="0" borderId="7" xfId="5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lef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12" fillId="2" borderId="5" xfId="8" applyNumberFormat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27</xdr:row>
      <xdr:rowOff>0</xdr:rowOff>
    </xdr:from>
    <xdr:to>
      <xdr:col>12</xdr:col>
      <xdr:colOff>228600</xdr:colOff>
      <xdr:row>32</xdr:row>
      <xdr:rowOff>226218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3742194" y="6369844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</xdr:col>
      <xdr:colOff>0</xdr:colOff>
      <xdr:row>3</xdr:row>
      <xdr:rowOff>9525</xdr:rowOff>
    </xdr:from>
    <xdr:to>
      <xdr:col>12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3704094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38100</xdr:colOff>
      <xdr:row>21</xdr:row>
      <xdr:rowOff>0</xdr:rowOff>
    </xdr:from>
    <xdr:to>
      <xdr:col>9</xdr:col>
      <xdr:colOff>228600</xdr:colOff>
      <xdr:row>24</xdr:row>
      <xdr:rowOff>35718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1622881" y="4524375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38100</xdr:colOff>
      <xdr:row>21</xdr:row>
      <xdr:rowOff>0</xdr:rowOff>
    </xdr:from>
    <xdr:to>
      <xdr:col>9</xdr:col>
      <xdr:colOff>228600</xdr:colOff>
      <xdr:row>24</xdr:row>
      <xdr:rowOff>35718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1622881" y="4524375"/>
          <a:ext cx="190500" cy="833437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PRICE%20&#1091;&#1089;&#1090;&#1072;&#1085;&#1086;&#1074;&#1083;&#1077;&#1085;&#1085;&#1099;&#1077;%20&#1085;&#1072;%202022\FAS.JKH.OPEN.INFO.PRICE.H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1\PRICE%20&#1091;&#1089;&#1090;&#1072;&#1085;&#1086;&#1074;&#1083;&#1077;&#1085;&#1085;&#1099;&#1077;%20&#1085;&#1072;%202021\FAS.JKH.OPEN.INFO.PRICE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18.11.2021</v>
          </cell>
        </row>
      </sheetData>
      <sheetData sheetId="4"/>
      <sheetData sheetId="5">
        <row r="21">
          <cell r="J21" t="str">
            <v>Тариф на холодную воду питьевую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(v1"/>
    </sheetNames>
    <sheetDataSet>
      <sheetData sheetId="0" refreshError="1"/>
      <sheetData sheetId="1" refreshError="1"/>
      <sheetData sheetId="2" refreshError="1"/>
      <sheetData sheetId="3" refreshError="1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19.11.2020</v>
          </cell>
        </row>
        <row r="25">
          <cell r="F25" t="str">
            <v>62-нп</v>
          </cell>
        </row>
        <row r="26">
          <cell r="F26" t="str">
            <v>«Официальный интернет-портал правовой информации» (www.pravo.gov.ru)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topLeftCell="A4" zoomScale="80" zoomScaleNormal="80" workbookViewId="0">
      <selection activeCell="B9" sqref="B9"/>
    </sheetView>
  </sheetViews>
  <sheetFormatPr defaultColWidth="6.5703125" defaultRowHeight="11.25"/>
  <cols>
    <col min="1" max="1" width="11.5703125" style="1" customWidth="1"/>
    <col min="2" max="2" width="68" style="1" customWidth="1"/>
    <col min="3" max="3" width="18.5703125" style="1" customWidth="1"/>
    <col min="4" max="4" width="14.140625" style="1" customWidth="1"/>
    <col min="5" max="5" width="6.5703125" style="1"/>
    <col min="6" max="6" width="11.42578125" style="1" customWidth="1"/>
    <col min="7" max="7" width="12.7109375" style="1" customWidth="1"/>
    <col min="8" max="8" width="16.85546875" style="1" customWidth="1"/>
    <col min="9" max="9" width="14" style="1" customWidth="1"/>
    <col min="10" max="10" width="6.5703125" style="1"/>
    <col min="11" max="11" width="13.42578125" style="1" customWidth="1"/>
    <col min="12" max="12" width="11.7109375" style="1" customWidth="1"/>
    <col min="13" max="13" width="6.5703125" style="1"/>
    <col min="14" max="14" width="80.7109375" style="1" customWidth="1"/>
    <col min="15" max="26" width="6.5703125" style="2"/>
    <col min="27" max="16384" width="6.5703125" style="1"/>
  </cols>
  <sheetData>
    <row r="1" spans="1:26" ht="14.25" hidden="1" customHeight="1">
      <c r="D1" s="46"/>
      <c r="I1" s="46"/>
    </row>
    <row r="2" spans="1:26" ht="14.25" hidden="1" customHeight="1">
      <c r="G2" s="46"/>
      <c r="L2" s="46"/>
    </row>
    <row r="3" spans="1:26" ht="14.25" hidden="1" customHeight="1"/>
    <row r="4" spans="1:26" ht="3" customHeight="1">
      <c r="A4" s="3"/>
      <c r="B4" s="3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6" ht="38.25" customHeight="1">
      <c r="A5" s="75" t="s">
        <v>0</v>
      </c>
      <c r="B5" s="76"/>
      <c r="C5" s="76"/>
      <c r="D5" s="76"/>
      <c r="E5" s="76"/>
      <c r="F5" s="76"/>
      <c r="G5" s="77"/>
      <c r="H5" s="4"/>
      <c r="I5" s="4"/>
      <c r="J5" s="4"/>
      <c r="K5" s="4"/>
      <c r="L5" s="4"/>
      <c r="Z5" s="1"/>
    </row>
    <row r="6" spans="1:26" ht="3" customHeight="1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Z6" s="1"/>
    </row>
    <row r="7" spans="1:26" s="6" customFormat="1" ht="36.75" customHeight="1">
      <c r="A7" s="7"/>
      <c r="B7" s="8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7" s="78" t="s">
        <v>43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6" s="6" customFormat="1" ht="18.75">
      <c r="A8" s="7"/>
      <c r="B8" s="52" t="str">
        <f>IF(проп="","Дата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8" s="78" t="s">
        <v>44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6" s="6" customFormat="1" ht="18.75">
      <c r="A9" s="7"/>
      <c r="B9" s="52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9" s="78" t="s">
        <v>45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6" s="6" customFormat="1" ht="18.75" customHeight="1">
      <c r="A10" s="7"/>
      <c r="B10" s="52" t="s">
        <v>1</v>
      </c>
      <c r="C10" s="78" t="s">
        <v>46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6" s="11" customFormat="1" ht="11.25" hidden="1" customHeight="1">
      <c r="A11" s="74"/>
      <c r="B11" s="74"/>
      <c r="C11" s="12"/>
      <c r="D11" s="12"/>
      <c r="E11" s="12"/>
      <c r="F11" s="12"/>
      <c r="G11" s="13" t="s">
        <v>2</v>
      </c>
      <c r="H11" s="12"/>
      <c r="I11" s="12"/>
      <c r="J11" s="12"/>
      <c r="K11" s="12"/>
      <c r="L11" s="13" t="s">
        <v>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11" customFormat="1" ht="15">
      <c r="A12" s="42"/>
      <c r="B12" s="42"/>
      <c r="C12" s="72"/>
      <c r="D12" s="72"/>
      <c r="E12" s="72"/>
      <c r="F12" s="72"/>
      <c r="G12" s="72"/>
      <c r="H12" s="72" t="s">
        <v>3</v>
      </c>
      <c r="I12" s="72"/>
      <c r="J12" s="72"/>
      <c r="K12" s="72"/>
      <c r="L12" s="7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6" ht="15" customHeight="1">
      <c r="A13" s="70" t="s">
        <v>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 t="s">
        <v>5</v>
      </c>
      <c r="Z13" s="1"/>
    </row>
    <row r="14" spans="1:26" ht="15" customHeight="1">
      <c r="A14" s="70" t="s">
        <v>6</v>
      </c>
      <c r="B14" s="70" t="s">
        <v>7</v>
      </c>
      <c r="C14" s="73" t="s">
        <v>8</v>
      </c>
      <c r="D14" s="73"/>
      <c r="E14" s="73"/>
      <c r="F14" s="73"/>
      <c r="G14" s="70" t="s">
        <v>9</v>
      </c>
      <c r="H14" s="73" t="s">
        <v>8</v>
      </c>
      <c r="I14" s="73"/>
      <c r="J14" s="73"/>
      <c r="K14" s="73"/>
      <c r="L14" s="70" t="s">
        <v>9</v>
      </c>
      <c r="M14" s="71" t="s">
        <v>10</v>
      </c>
      <c r="N14" s="70"/>
      <c r="Z14" s="1"/>
    </row>
    <row r="15" spans="1:26" ht="27" customHeight="1">
      <c r="A15" s="70"/>
      <c r="B15" s="70"/>
      <c r="C15" s="40" t="s">
        <v>11</v>
      </c>
      <c r="D15" s="64" t="s">
        <v>12</v>
      </c>
      <c r="E15" s="64"/>
      <c r="F15" s="64"/>
      <c r="G15" s="70"/>
      <c r="H15" s="40" t="s">
        <v>11</v>
      </c>
      <c r="I15" s="64" t="s">
        <v>12</v>
      </c>
      <c r="J15" s="64"/>
      <c r="K15" s="64"/>
      <c r="L15" s="70"/>
      <c r="M15" s="71"/>
      <c r="N15" s="70"/>
      <c r="Z15" s="1"/>
    </row>
    <row r="16" spans="1:26" ht="33.75" customHeight="1">
      <c r="A16" s="70"/>
      <c r="B16" s="70"/>
      <c r="C16" s="41" t="s">
        <v>13</v>
      </c>
      <c r="D16" s="39" t="s">
        <v>14</v>
      </c>
      <c r="E16" s="69" t="s">
        <v>15</v>
      </c>
      <c r="F16" s="69"/>
      <c r="G16" s="70"/>
      <c r="H16" s="41" t="s">
        <v>13</v>
      </c>
      <c r="I16" s="39" t="s">
        <v>14</v>
      </c>
      <c r="J16" s="69" t="s">
        <v>15</v>
      </c>
      <c r="K16" s="69"/>
      <c r="L16" s="70"/>
      <c r="M16" s="71"/>
      <c r="N16" s="70"/>
      <c r="Z16" s="1"/>
    </row>
    <row r="17" spans="1:26" ht="12" customHeight="1">
      <c r="A17" s="48" t="s">
        <v>16</v>
      </c>
      <c r="B17" s="48" t="s">
        <v>17</v>
      </c>
      <c r="C17" s="49">
        <f ca="1">OFFSET(C17,0,-1)+1</f>
        <v>3</v>
      </c>
      <c r="D17" s="49">
        <f ca="1">OFFSET(D17,0,-1)+1</f>
        <v>4</v>
      </c>
      <c r="E17" s="79">
        <f ca="1">OFFSET(E17,0,-1)+1</f>
        <v>5</v>
      </c>
      <c r="F17" s="79"/>
      <c r="G17" s="49">
        <f ca="1">OFFSET(G17,0,-2)+1</f>
        <v>6</v>
      </c>
      <c r="H17" s="49">
        <f ca="1">OFFSET(H17,0,-1)+1</f>
        <v>7</v>
      </c>
      <c r="I17" s="49">
        <f ca="1">OFFSET(I17,0,-1)+1</f>
        <v>8</v>
      </c>
      <c r="J17" s="79">
        <f ca="1">OFFSET(J17,0,-1)+1</f>
        <v>9</v>
      </c>
      <c r="K17" s="79"/>
      <c r="L17" s="49">
        <f ca="1">OFFSET(L17,0,-2)+1</f>
        <v>10</v>
      </c>
      <c r="M17" s="50">
        <f ca="1">OFFSET(M17,0,-1)</f>
        <v>10</v>
      </c>
      <c r="N17" s="49">
        <f ca="1">OFFSET(N17,0,-1)+1</f>
        <v>11</v>
      </c>
    </row>
    <row r="18" spans="1:26" ht="33.75">
      <c r="A18" s="51" t="s">
        <v>42</v>
      </c>
      <c r="B18" s="53" t="s">
        <v>18</v>
      </c>
      <c r="C18" s="66" t="str">
        <f>IF('[1]Перечень тарифов'!J21="","","" &amp; '[1]Перечень тарифов'!J21 &amp; "")</f>
        <v>Тариф на холодную воду питьевую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5" t="s">
        <v>19</v>
      </c>
    </row>
    <row r="19" spans="1:26" ht="11.25" hidden="1" customHeight="1">
      <c r="A19" s="16" t="e">
        <f ca="1">mergeValue(#REF!) &amp;"."&amp; mergeValue(#REF!)&amp;"."&amp; mergeValue(#REF!)</f>
        <v>#NAME?</v>
      </c>
      <c r="B19" s="18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7"/>
    </row>
    <row r="20" spans="1:26" ht="33.75" customHeight="1">
      <c r="A20" s="16" t="s">
        <v>40</v>
      </c>
      <c r="B20" s="19" t="s">
        <v>20</v>
      </c>
      <c r="C20" s="68" t="s">
        <v>21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17" t="s">
        <v>22</v>
      </c>
    </row>
    <row r="21" spans="1:26" ht="33.75" customHeight="1">
      <c r="A21" s="16" t="s">
        <v>41</v>
      </c>
      <c r="B21" s="20" t="s">
        <v>23</v>
      </c>
      <c r="C21" s="65" t="s">
        <v>35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17" t="s">
        <v>25</v>
      </c>
      <c r="P21" s="21" t="e">
        <f ca="1">strCheckUnique(Q21:Q24)</f>
        <v>#NAME?</v>
      </c>
      <c r="R21" s="21"/>
    </row>
    <row r="22" spans="1:26" ht="48" customHeight="1">
      <c r="A22" s="16" t="s">
        <v>47</v>
      </c>
      <c r="B22" s="22" t="s">
        <v>36</v>
      </c>
      <c r="C22" s="24">
        <v>55.6</v>
      </c>
      <c r="D22" s="55" t="s">
        <v>28</v>
      </c>
      <c r="E22" s="57" t="s">
        <v>27</v>
      </c>
      <c r="F22" s="55" t="s">
        <v>29</v>
      </c>
      <c r="G22" s="57" t="s">
        <v>27</v>
      </c>
      <c r="H22" s="24">
        <v>57.49</v>
      </c>
      <c r="I22" s="55" t="s">
        <v>30</v>
      </c>
      <c r="J22" s="57" t="s">
        <v>27</v>
      </c>
      <c r="K22" s="55" t="s">
        <v>31</v>
      </c>
      <c r="L22" s="57" t="s">
        <v>32</v>
      </c>
      <c r="M22" s="25"/>
      <c r="N22" s="58" t="s">
        <v>33</v>
      </c>
      <c r="O22" s="2" t="e">
        <f ca="1">strCheckDate(C23:M23)</f>
        <v>#NAME?</v>
      </c>
      <c r="P22" s="21"/>
      <c r="Q22" s="21" t="str">
        <f>IF(B22="","",B22 )</f>
        <v>Население (с учетом НДС)</v>
      </c>
      <c r="R22" s="21"/>
      <c r="S22" s="21"/>
      <c r="T22" s="21"/>
    </row>
    <row r="23" spans="1:26" ht="14.25" hidden="1" customHeight="1">
      <c r="A23" s="26"/>
      <c r="B23" s="27"/>
      <c r="C23" s="23"/>
      <c r="D23" s="55"/>
      <c r="E23" s="57"/>
      <c r="F23" s="56"/>
      <c r="G23" s="57"/>
      <c r="H23" s="23"/>
      <c r="I23" s="55"/>
      <c r="J23" s="57"/>
      <c r="K23" s="56"/>
      <c r="L23" s="57"/>
      <c r="M23" s="25"/>
      <c r="N23" s="59"/>
      <c r="P23" s="21"/>
      <c r="Q23" s="21"/>
      <c r="R23" s="21"/>
      <c r="S23" s="21"/>
      <c r="T23" s="21"/>
    </row>
    <row r="24" spans="1:26" s="36" customFormat="1" ht="15" customHeight="1">
      <c r="A24" s="28"/>
      <c r="B24" s="29" t="s">
        <v>34</v>
      </c>
      <c r="C24" s="31"/>
      <c r="D24" s="32"/>
      <c r="E24" s="33"/>
      <c r="F24" s="33"/>
      <c r="G24" s="33"/>
      <c r="H24" s="31"/>
      <c r="I24" s="32"/>
      <c r="J24" s="33"/>
      <c r="K24" s="33"/>
      <c r="L24" s="33"/>
      <c r="M24" s="34"/>
      <c r="N24" s="60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33.75" customHeight="1">
      <c r="A25" s="16" t="s">
        <v>48</v>
      </c>
      <c r="B25" s="20" t="s">
        <v>23</v>
      </c>
      <c r="C25" s="61" t="s">
        <v>24</v>
      </c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17" t="s">
        <v>25</v>
      </c>
      <c r="P25" s="21" t="e">
        <f ca="1">strCheckUnique(Q25:Q27)</f>
        <v>#NAME?</v>
      </c>
      <c r="R25" s="21"/>
    </row>
    <row r="26" spans="1:26" ht="48.75" customHeight="1">
      <c r="A26" s="16" t="s">
        <v>49</v>
      </c>
      <c r="B26" s="22" t="s">
        <v>26</v>
      </c>
      <c r="C26" s="24">
        <v>46.33</v>
      </c>
      <c r="D26" s="55" t="s">
        <v>28</v>
      </c>
      <c r="E26" s="57" t="s">
        <v>27</v>
      </c>
      <c r="F26" s="55" t="s">
        <v>29</v>
      </c>
      <c r="G26" s="57" t="s">
        <v>27</v>
      </c>
      <c r="H26" s="24">
        <v>47.91</v>
      </c>
      <c r="I26" s="55" t="s">
        <v>30</v>
      </c>
      <c r="J26" s="57" t="s">
        <v>27</v>
      </c>
      <c r="K26" s="55" t="s">
        <v>31</v>
      </c>
      <c r="L26" s="57" t="s">
        <v>32</v>
      </c>
      <c r="M26" s="25"/>
      <c r="N26" s="58" t="s">
        <v>33</v>
      </c>
      <c r="O26" s="2" t="e">
        <f ca="1">strCheckDate(C27:M27)</f>
        <v>#NAME?</v>
      </c>
      <c r="P26" s="21"/>
      <c r="Q26" s="21" t="str">
        <f>IF(B26="","",B26 )</f>
        <v>Прочие потребители (без учета НДС)</v>
      </c>
      <c r="R26" s="21"/>
      <c r="S26" s="21"/>
      <c r="T26" s="21"/>
    </row>
    <row r="27" spans="1:26" ht="14.25" hidden="1" customHeight="1">
      <c r="A27" s="26"/>
      <c r="B27" s="27"/>
      <c r="C27" s="23"/>
      <c r="D27" s="55"/>
      <c r="E27" s="57"/>
      <c r="F27" s="56"/>
      <c r="G27" s="57"/>
      <c r="H27" s="23"/>
      <c r="I27" s="55"/>
      <c r="J27" s="57"/>
      <c r="K27" s="56"/>
      <c r="L27" s="57"/>
      <c r="M27" s="25"/>
      <c r="N27" s="59"/>
      <c r="P27" s="21"/>
      <c r="Q27" s="21"/>
      <c r="R27" s="21"/>
      <c r="S27" s="21"/>
      <c r="T27" s="21"/>
    </row>
    <row r="28" spans="1:26" ht="14.25" hidden="1" customHeight="1">
      <c r="A28" s="26"/>
      <c r="B28" s="27"/>
      <c r="C28" s="23"/>
      <c r="D28" s="43"/>
      <c r="E28" s="44"/>
      <c r="F28" s="45"/>
      <c r="G28" s="44"/>
      <c r="H28" s="23"/>
      <c r="I28" s="43"/>
      <c r="J28" s="44"/>
      <c r="K28" s="45"/>
      <c r="L28" s="44"/>
      <c r="M28" s="25"/>
      <c r="N28" s="59"/>
      <c r="P28" s="21"/>
      <c r="Q28" s="21"/>
      <c r="R28" s="21"/>
      <c r="S28" s="21"/>
      <c r="T28" s="21"/>
    </row>
    <row r="29" spans="1:26" s="36" customFormat="1" ht="15" customHeight="1">
      <c r="A29" s="28"/>
      <c r="B29" s="29" t="s">
        <v>34</v>
      </c>
      <c r="C29" s="31"/>
      <c r="D29" s="32"/>
      <c r="E29" s="33"/>
      <c r="F29" s="33"/>
      <c r="G29" s="33"/>
      <c r="H29" s="31"/>
      <c r="I29" s="32"/>
      <c r="J29" s="33"/>
      <c r="K29" s="33"/>
      <c r="L29" s="33"/>
      <c r="M29" s="34"/>
      <c r="N29" s="60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s="36" customFormat="1" ht="15">
      <c r="A30" s="28"/>
      <c r="B30" s="30" t="s">
        <v>37</v>
      </c>
      <c r="C30" s="31"/>
      <c r="D30" s="32"/>
      <c r="E30" s="33"/>
      <c r="F30" s="33"/>
      <c r="G30" s="38"/>
      <c r="H30" s="31"/>
      <c r="I30" s="32"/>
      <c r="J30" s="33"/>
      <c r="K30" s="33"/>
      <c r="L30" s="38"/>
      <c r="M30" s="33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s="36" customFormat="1" ht="15">
      <c r="A31" s="28"/>
      <c r="B31" s="37" t="s">
        <v>38</v>
      </c>
      <c r="C31" s="31"/>
      <c r="D31" s="32"/>
      <c r="E31" s="33"/>
      <c r="F31" s="33"/>
      <c r="G31" s="38"/>
      <c r="H31" s="31"/>
      <c r="I31" s="32"/>
      <c r="J31" s="33"/>
      <c r="K31" s="33"/>
      <c r="L31" s="38"/>
      <c r="M31" s="33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" customHeight="1">
      <c r="Z32" s="1"/>
    </row>
    <row r="33" spans="2:26" ht="48.95" customHeight="1">
      <c r="B33" s="54" t="s">
        <v>39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Z33" s="1"/>
    </row>
  </sheetData>
  <mergeCells count="48">
    <mergeCell ref="A11:B11"/>
    <mergeCell ref="A5:G5"/>
    <mergeCell ref="C7:M7"/>
    <mergeCell ref="C8:M8"/>
    <mergeCell ref="C9:M9"/>
    <mergeCell ref="C10:M10"/>
    <mergeCell ref="C12:G12"/>
    <mergeCell ref="H12:L12"/>
    <mergeCell ref="A13:M13"/>
    <mergeCell ref="N13:N16"/>
    <mergeCell ref="A14:A16"/>
    <mergeCell ref="B14:B16"/>
    <mergeCell ref="C14:F14"/>
    <mergeCell ref="G14:G16"/>
    <mergeCell ref="H14:K14"/>
    <mergeCell ref="L14:L16"/>
    <mergeCell ref="M14:M16"/>
    <mergeCell ref="D15:F15"/>
    <mergeCell ref="I15:K15"/>
    <mergeCell ref="E16:F16"/>
    <mergeCell ref="J16:K16"/>
    <mergeCell ref="E17:F17"/>
    <mergeCell ref="J17:K17"/>
    <mergeCell ref="C18:M18"/>
    <mergeCell ref="C19:M19"/>
    <mergeCell ref="C20:M20"/>
    <mergeCell ref="C21:M21"/>
    <mergeCell ref="D22:D23"/>
    <mergeCell ref="E22:E23"/>
    <mergeCell ref="F22:F23"/>
    <mergeCell ref="G22:G23"/>
    <mergeCell ref="I22:I23"/>
    <mergeCell ref="J22:J23"/>
    <mergeCell ref="N22:N24"/>
    <mergeCell ref="C25:M25"/>
    <mergeCell ref="D26:D27"/>
    <mergeCell ref="E26:E27"/>
    <mergeCell ref="F26:F27"/>
    <mergeCell ref="G26:G27"/>
    <mergeCell ref="K22:K23"/>
    <mergeCell ref="L22:L23"/>
    <mergeCell ref="I26:I27"/>
    <mergeCell ref="J26:J27"/>
    <mergeCell ref="K26:K27"/>
    <mergeCell ref="L26:L27"/>
    <mergeCell ref="N26:N27"/>
    <mergeCell ref="N28:N29"/>
    <mergeCell ref="B33:M33"/>
  </mergeCells>
  <dataValidations count="7">
    <dataValidation allowBlank="1" sqref="J29:J31 E29:E31 E24 J24"/>
    <dataValidation allowBlank="1" showInputMessage="1" showErrorMessage="1" prompt="Для выбора выполните двойной щелчок левой клавиши мыши по соответствующей ячейке." sqref="E22:E23 G26:G28 E26:E28 G22:G23 J22:J23 L22:L23 J26:J28 L26:L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22 F26:F28 D26 F22:F23 I22 K22:K23 I26 K26:K28"/>
    <dataValidation type="textLength" operator="lessThanOrEqual" allowBlank="1" showInputMessage="1" showErrorMessage="1" errorTitle="Ошибка" error="Допускается ввод не более 900 символов!" sqref="N7:N10 C20:M20">
      <formula1>900</formula1>
    </dataValidation>
    <dataValidation type="decimal" allowBlank="1" showErrorMessage="1" errorTitle="Ошибка" error="Допускается ввод только действительных чисел!" sqref="H26 H22 C26 C22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H21 C25 C21">
      <formula1>cvn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6 B22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2.2. ХВС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2021-12-23T06:15:22Z</dcterms:modified>
</cp:coreProperties>
</file>