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3785" yWindow="-30" windowWidth="15120" windowHeight="12255"/>
  </bookViews>
  <sheets>
    <sheet name="Форма 2.2. ХВС" sheetId="2" r:id="rId1"/>
  </sheets>
  <externalReferences>
    <externalReference r:id="rId2"/>
    <externalReference r:id="rId3"/>
  </externalReferences>
  <definedNames>
    <definedName name="cvn">[1]TEHSHEET!$R$2:$R$6</definedName>
    <definedName name="datePr">[2]Титульный!$F$19</definedName>
    <definedName name="datePr_ch">[2]Титульный!$F$24</definedName>
    <definedName name="hjnb">[1]Титульный!$F$19</definedName>
    <definedName name="IstPub">[2]Титульный!$F$21</definedName>
    <definedName name="IstPub_ch">[2]Титульный!$F$26</definedName>
    <definedName name="kind_of_cons">[2]TEHSHEET!$R$2:$R$6</definedName>
    <definedName name="NameOrPr">[2]Титульный!$F$18</definedName>
    <definedName name="NameOrPr_ch">[2]Титульный!$F$23</definedName>
    <definedName name="numberPr">[2]Титульный!$F$20</definedName>
    <definedName name="numberPr_ch">[2]Титульный!$F$25</definedName>
    <definedName name="ап">[1]Титульный!$F$19</definedName>
    <definedName name="ва">[1]Титульный!$F$21</definedName>
    <definedName name="пр">[1]Титульный!$F$18</definedName>
    <definedName name="про">[1]Титульный!$F$23</definedName>
    <definedName name="проп">[1]Титульный!$F$24</definedName>
  </definedNames>
  <calcPr calcId="125725"/>
</workbook>
</file>

<file path=xl/calcChain.xml><?xml version="1.0" encoding="utf-8"?>
<calcChain xmlns="http://schemas.openxmlformats.org/spreadsheetml/2006/main">
  <c r="Q26" i="2"/>
  <c r="Q22"/>
  <c r="C18"/>
  <c r="C17"/>
  <c r="D17" s="1"/>
  <c r="E17" s="1"/>
  <c r="G17" s="1"/>
  <c r="H17" s="1"/>
  <c r="I17" s="1"/>
  <c r="J17" s="1"/>
  <c r="L17" s="1"/>
  <c r="M17" s="1"/>
  <c r="N17" s="1"/>
  <c r="B9"/>
  <c r="B8"/>
  <c r="B7"/>
  <c r="O22"/>
  <c r="P25"/>
  <c r="P21"/>
  <c r="O26"/>
  <c r="A19"/>
</calcChain>
</file>

<file path=xl/sharedStrings.xml><?xml version="1.0" encoding="utf-8"?>
<sst xmlns="http://schemas.openxmlformats.org/spreadsheetml/2006/main" count="72" uniqueCount="50">
  <si>
    <r>
      <t>Форма 2.2 Информация о величинах тарифов на питьевую воду (питьевое водоснабжение), техническую воду, транспортировку воды, подвоз воды</t>
    </r>
    <r>
      <rPr>
        <vertAlign val="superscript"/>
        <sz val="10"/>
        <rFont val="Tahoma"/>
        <family val="2"/>
        <charset val="204"/>
      </rPr>
      <t>1</t>
    </r>
  </si>
  <si>
    <t>Источник официального опубликования решения</t>
  </si>
  <si>
    <t>dp</t>
  </si>
  <si>
    <t>О</t>
  </si>
  <si>
    <t>Параметры формы</t>
  </si>
  <si>
    <t>Описание параметров формы</t>
  </si>
  <si>
    <t>№ п/п</t>
  </si>
  <si>
    <t>Параметры дифференциации</t>
  </si>
  <si>
    <t>Период действия тарифа</t>
  </si>
  <si>
    <t>Наличие других периодов действия тарифа</t>
  </si>
  <si>
    <t>Добавить период</t>
  </si>
  <si>
    <t>Одноставочный тариф</t>
  </si>
  <si>
    <t>Период действия</t>
  </si>
  <si>
    <t>Одноставочный тариф, руб./куб. м</t>
  </si>
  <si>
    <t>дата начала</t>
  </si>
  <si>
    <t>дата окончания</t>
  </si>
  <si>
    <t>1</t>
  </si>
  <si>
    <t>2</t>
  </si>
  <si>
    <t>Наименование тарифа</t>
  </si>
  <si>
    <t>Указывается наименование тарифа в случае утверждения нескольких тарифов.
В случае наличия нескольких тарифов информация по ним указывается в отдельных строках.</t>
  </si>
  <si>
    <t>Наименование признака дифференциации</t>
  </si>
  <si>
    <t>По группам потребителей</t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</si>
  <si>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водоснабжении и водоотведении.
В случае дифференциации тарифов по дополнительным признакам информация по ним указывается в отдельных строках.</t>
  </si>
  <si>
    <t>Группа потребителей</t>
  </si>
  <si>
    <t>прочие</t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</si>
  <si>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</si>
  <si>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Прочие потребители (без учета НДС)</t>
  </si>
  <si>
    <t>да</t>
  </si>
  <si>
    <t>01.01.2022</t>
  </si>
  <si>
    <t>30.06.2022</t>
  </si>
  <si>
    <t>01.07.2022</t>
  </si>
  <si>
    <t>31.12.2022</t>
  </si>
  <si>
    <t>нет</t>
  </si>
  <si>
    <t>В колонке «Параметр дифференциации тарифов» указывается значение дополнительного признака дифференциации.
При утверждении двухставочного тарифа колонка «Одноставочный тариф» не заполняется.
При утверждении одноставочного тарифа колонки в блоке «Двухставочный тариф» не заполняются.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</si>
  <si>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t>Добавить значение признака дифференциации</t>
  </si>
  <si>
    <t>население и приравненные категории</t>
  </si>
  <si>
    <t>Население (с учетом НДС)</t>
  </si>
  <si>
    <t>Добавить группу потребителей</t>
  </si>
  <si>
    <t>Добавить наименование признака дифференциации</t>
  </si>
  <si>
    <r>
      <rPr>
        <vertAlign val="superscript"/>
        <sz val="9"/>
        <rFont val="Tahoma"/>
        <family val="2"/>
        <charset val="204"/>
      </rPr>
      <t>1</t>
    </r>
    <r>
      <rPr>
        <sz val="9"/>
        <rFont val="Tahoma"/>
        <family val="2"/>
        <charset val="204"/>
      </rPr>
      <t xml:space="preserve"> Для каждого вида тарифа в сфере холодного водоснабжения форма заполняется отдельно. При размещении информации по данной форме дополнительно указываются: наименование органа регулирования тарифов, принявшего решение об утверждении(изменении) тарифа, дата и номер документа об утверждении(изменении) тарифа, источник официального опубликования решения.</t>
    </r>
  </si>
  <si>
    <t>1.1.1.1.</t>
  </si>
  <si>
    <t>1.1.1.1.1.</t>
  </si>
  <si>
    <t>1.</t>
  </si>
  <si>
    <t>Региональная служба по тарифам Ханты-Мансийского автономного округа - Югры.</t>
  </si>
  <si>
    <t>18.11.2021</t>
  </si>
  <si>
    <t>77-нп</t>
  </si>
  <si>
    <t>«Официальный интернет-портал правовой информации» (www.pravo.gov.ru) от 29.11.2021</t>
  </si>
  <si>
    <t>1.1.1.1.1.1.</t>
  </si>
  <si>
    <t>1.1.1.1.2.</t>
  </si>
  <si>
    <t>1.1.1.1.2.1.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</si>
</sst>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1"/>
      <color theme="0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vertAlign val="superscript"/>
      <sz val="10"/>
      <name val="Tahoma"/>
      <family val="2"/>
      <charset val="204"/>
    </font>
    <font>
      <b/>
      <sz val="9"/>
      <name val="Tahoma"/>
      <family val="2"/>
      <charset val="204"/>
    </font>
    <font>
      <sz val="15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9"/>
      <color indexed="11"/>
      <name val="Tahoma"/>
      <family val="2"/>
      <charset val="204"/>
    </font>
    <font>
      <b/>
      <sz val="9"/>
      <color indexed="62"/>
      <name val="Tahoma"/>
      <family val="2"/>
      <charset val="204"/>
    </font>
    <font>
      <vertAlign val="superscript"/>
      <sz val="9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lightDown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rgb="FFD3DBDB"/>
      </left>
      <right style="thin">
        <color rgb="FFD3DBDB"/>
      </right>
      <top/>
      <bottom style="thin">
        <color rgb="FFD3DBDB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 style="thin">
        <color rgb="FFD3DBDB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rgb="FFD3D3D6"/>
      </left>
      <right style="thin">
        <color rgb="FFD3D3D6"/>
      </right>
      <top style="thin">
        <color rgb="FFD3D3D6"/>
      </top>
      <bottom style="thin">
        <color rgb="FFD3D3D6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10">
    <xf numFmtId="0" fontId="0" fillId="0" borderId="0"/>
    <xf numFmtId="0" fontId="2" fillId="0" borderId="0"/>
    <xf numFmtId="0" fontId="5" fillId="0" borderId="0"/>
    <xf numFmtId="0" fontId="3" fillId="0" borderId="0">
      <alignment horizontal="left" vertical="center"/>
    </xf>
    <xf numFmtId="0" fontId="2" fillId="0" borderId="0"/>
    <xf numFmtId="0" fontId="5" fillId="0" borderId="0"/>
    <xf numFmtId="0" fontId="1" fillId="0" borderId="0"/>
    <xf numFmtId="0" fontId="2" fillId="0" borderId="0"/>
    <xf numFmtId="0" fontId="8" fillId="0" borderId="4" applyBorder="0">
      <alignment horizontal="center" vertical="center" wrapText="1"/>
    </xf>
    <xf numFmtId="0" fontId="13" fillId="0" borderId="0" applyNumberFormat="0" applyFill="0" applyBorder="0" applyAlignment="0" applyProtection="0">
      <alignment vertical="top"/>
      <protection locked="0"/>
    </xf>
  </cellStyleXfs>
  <cellXfs count="80">
    <xf numFmtId="0" fontId="0" fillId="0" borderId="0" xfId="0"/>
    <xf numFmtId="0" fontId="3" fillId="0" borderId="0" xfId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0" fontId="3" fillId="2" borderId="0" xfId="1" applyFont="1" applyFill="1" applyBorder="1" applyAlignment="1" applyProtection="1">
      <alignment vertical="center" wrapText="1"/>
    </xf>
    <xf numFmtId="0" fontId="6" fillId="0" borderId="0" xfId="2" applyFont="1" applyFill="1" applyBorder="1" applyAlignment="1">
      <alignment horizontal="left" vertical="center" wrapText="1" indent="1"/>
    </xf>
    <xf numFmtId="0" fontId="8" fillId="2" borderId="0" xfId="1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 applyProtection="1">
      <alignment vertical="center"/>
    </xf>
    <xf numFmtId="49" fontId="3" fillId="0" borderId="0" xfId="1" applyNumberFormat="1" applyFont="1" applyFill="1" applyBorder="1" applyAlignment="1" applyProtection="1">
      <alignment horizontal="center" vertical="center" wrapText="1"/>
    </xf>
    <xf numFmtId="0" fontId="0" fillId="2" borderId="2" xfId="3" applyFont="1" applyFill="1" applyBorder="1" applyAlignment="1" applyProtection="1">
      <alignment horizontal="right" vertical="center" wrapText="1" indent="1"/>
    </xf>
    <xf numFmtId="49" fontId="9" fillId="0" borderId="0" xfId="1" applyNumberFormat="1" applyFont="1" applyFill="1" applyBorder="1" applyAlignment="1" applyProtection="1">
      <alignment vertical="center" wrapText="1"/>
    </xf>
    <xf numFmtId="0" fontId="4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ill="1" applyBorder="1" applyAlignment="1">
      <alignment vertical="center"/>
    </xf>
    <xf numFmtId="0" fontId="3" fillId="0" borderId="0" xfId="4" applyNumberFormat="1" applyFont="1" applyFill="1" applyBorder="1" applyAlignment="1" applyProtection="1">
      <alignment vertical="center" wrapText="1"/>
    </xf>
    <xf numFmtId="0" fontId="4" fillId="0" borderId="0" xfId="4" applyNumberFormat="1" applyFont="1" applyFill="1" applyBorder="1" applyAlignment="1" applyProtection="1">
      <alignment vertical="center" wrapText="1"/>
    </xf>
    <xf numFmtId="0" fontId="4" fillId="0" borderId="0" xfId="0" applyNumberFormat="1" applyFont="1" applyFill="1" applyBorder="1" applyAlignment="1">
      <alignment vertical="center"/>
    </xf>
    <xf numFmtId="0" fontId="3" fillId="0" borderId="6" xfId="1" applyNumberFormat="1" applyFont="1" applyFill="1" applyBorder="1" applyAlignment="1" applyProtection="1">
      <alignment vertical="center" wrapText="1"/>
    </xf>
    <xf numFmtId="0" fontId="3" fillId="2" borderId="2" xfId="1" applyNumberFormat="1" applyFont="1" applyFill="1" applyBorder="1" applyAlignment="1" applyProtection="1">
      <alignment horizontal="left" vertical="center" wrapText="1"/>
    </xf>
    <xf numFmtId="0" fontId="3" fillId="0" borderId="2" xfId="1" applyNumberFormat="1" applyFont="1" applyFill="1" applyBorder="1" applyAlignment="1" applyProtection="1">
      <alignment vertical="center" wrapText="1"/>
    </xf>
    <xf numFmtId="0" fontId="3" fillId="2" borderId="2" xfId="1" applyNumberFormat="1" applyFont="1" applyFill="1" applyBorder="1" applyAlignment="1" applyProtection="1">
      <alignment horizontal="left" vertical="center" wrapText="1" indent="2"/>
    </xf>
    <xf numFmtId="0" fontId="3" fillId="2" borderId="2" xfId="1" applyNumberFormat="1" applyFont="1" applyFill="1" applyBorder="1" applyAlignment="1" applyProtection="1">
      <alignment horizontal="left" vertical="center" wrapText="1" indent="3"/>
    </xf>
    <xf numFmtId="0" fontId="3" fillId="2" borderId="2" xfId="1" applyNumberFormat="1" applyFont="1" applyFill="1" applyBorder="1" applyAlignment="1" applyProtection="1">
      <alignment horizontal="left" vertical="center" wrapText="1" indent="4"/>
    </xf>
    <xf numFmtId="0" fontId="4" fillId="0" borderId="0" xfId="1" applyFont="1" applyFill="1" applyAlignment="1" applyProtection="1">
      <alignment vertical="center"/>
    </xf>
    <xf numFmtId="49" fontId="3" fillId="5" borderId="2" xfId="1" applyNumberFormat="1" applyFont="1" applyFill="1" applyBorder="1" applyAlignment="1" applyProtection="1">
      <alignment horizontal="left" vertical="center" wrapText="1" indent="6"/>
      <protection locked="0"/>
    </xf>
    <xf numFmtId="49" fontId="3" fillId="0" borderId="2" xfId="4" applyNumberFormat="1" applyFont="1" applyFill="1" applyBorder="1" applyAlignment="1" applyProtection="1">
      <alignment vertical="center" wrapText="1"/>
    </xf>
    <xf numFmtId="4" fontId="3" fillId="6" borderId="2" xfId="9" applyNumberFormat="1" applyFont="1" applyFill="1" applyBorder="1" applyAlignment="1" applyProtection="1">
      <alignment horizontal="right" vertical="center" wrapText="1"/>
      <protection locked="0"/>
    </xf>
    <xf numFmtId="0" fontId="3" fillId="2" borderId="2" xfId="1" applyFont="1" applyFill="1" applyBorder="1" applyAlignment="1" applyProtection="1">
      <alignment vertical="center" wrapText="1"/>
    </xf>
    <xf numFmtId="49" fontId="3" fillId="4" borderId="2" xfId="1" applyNumberFormat="1" applyFont="1" applyFill="1" applyBorder="1" applyAlignment="1" applyProtection="1">
      <alignment horizontal="left" vertical="center" wrapText="1"/>
    </xf>
    <xf numFmtId="0" fontId="3" fillId="0" borderId="10" xfId="1" applyNumberFormat="1" applyFont="1" applyFill="1" applyBorder="1" applyAlignment="1" applyProtection="1">
      <alignment horizontal="left" vertical="center" wrapText="1" indent="6"/>
    </xf>
    <xf numFmtId="49" fontId="15" fillId="4" borderId="3" xfId="0" applyNumberFormat="1" applyFont="1" applyFill="1" applyBorder="1" applyAlignment="1" applyProtection="1">
      <alignment horizontal="center" vertical="center"/>
    </xf>
    <xf numFmtId="49" fontId="11" fillId="4" borderId="5" xfId="0" applyNumberFormat="1" applyFont="1" applyFill="1" applyBorder="1" applyAlignment="1" applyProtection="1">
      <alignment horizontal="left" vertical="center" indent="5"/>
    </xf>
    <xf numFmtId="49" fontId="11" fillId="4" borderId="5" xfId="0" applyNumberFormat="1" applyFont="1" applyFill="1" applyBorder="1" applyAlignment="1" applyProtection="1">
      <alignment horizontal="left" vertical="center" indent="4"/>
    </xf>
    <xf numFmtId="49" fontId="15" fillId="4" borderId="5" xfId="0" applyNumberFormat="1" applyFont="1" applyFill="1" applyBorder="1" applyAlignment="1" applyProtection="1">
      <alignment horizontal="left" vertical="center"/>
    </xf>
    <xf numFmtId="49" fontId="0" fillId="4" borderId="5" xfId="4" applyNumberFormat="1" applyFont="1" applyFill="1" applyBorder="1" applyAlignment="1" applyProtection="1">
      <alignment horizontal="center" vertical="center" wrapText="1"/>
    </xf>
    <xf numFmtId="49" fontId="3" fillId="4" borderId="5" xfId="4" applyNumberFormat="1" applyFont="1" applyFill="1" applyBorder="1" applyAlignment="1" applyProtection="1">
      <alignment horizontal="center" vertical="center" wrapText="1"/>
    </xf>
    <xf numFmtId="49" fontId="3" fillId="4" borderId="1" xfId="4" applyNumberFormat="1" applyFont="1" applyFill="1" applyBorder="1" applyAlignment="1" applyProtection="1">
      <alignment horizontal="center" vertical="center" wrapText="1"/>
    </xf>
    <xf numFmtId="49" fontId="4" fillId="0" borderId="0" xfId="0" applyNumberFormat="1" applyFont="1" applyAlignment="1">
      <alignment vertical="top"/>
    </xf>
    <xf numFmtId="49" fontId="0" fillId="0" borderId="0" xfId="0" applyNumberFormat="1" applyAlignment="1">
      <alignment vertical="top"/>
    </xf>
    <xf numFmtId="49" fontId="11" fillId="4" borderId="5" xfId="0" applyNumberFormat="1" applyFont="1" applyFill="1" applyBorder="1" applyAlignment="1" applyProtection="1">
      <alignment horizontal="left" vertical="center" indent="3"/>
    </xf>
    <xf numFmtId="49" fontId="14" fillId="4" borderId="5" xfId="4" applyNumberFormat="1" applyFont="1" applyFill="1" applyBorder="1" applyAlignment="1" applyProtection="1">
      <alignment horizontal="center" vertical="center" wrapText="1"/>
    </xf>
    <xf numFmtId="0" fontId="0" fillId="0" borderId="2" xfId="5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 applyProtection="1">
      <alignment horizontal="center" vertical="center" wrapText="1"/>
    </xf>
    <xf numFmtId="0" fontId="3" fillId="0" borderId="2" xfId="7" applyFont="1" applyFill="1" applyBorder="1" applyAlignment="1" applyProtection="1">
      <alignment horizontal="center" vertical="center" wrapText="1"/>
    </xf>
    <xf numFmtId="0" fontId="3" fillId="0" borderId="0" xfId="5" applyFont="1" applyFill="1" applyBorder="1" applyAlignment="1" applyProtection="1">
      <alignment horizontal="right" vertical="center" wrapText="1"/>
    </xf>
    <xf numFmtId="49" fontId="0" fillId="6" borderId="2" xfId="4" applyNumberFormat="1" applyFont="1" applyFill="1" applyBorder="1" applyAlignment="1" applyProtection="1">
      <alignment horizontal="center" vertical="center" wrapText="1"/>
      <protection locked="0"/>
    </xf>
    <xf numFmtId="49" fontId="3" fillId="7" borderId="8" xfId="4" applyNumberFormat="1" applyFont="1" applyFill="1" applyBorder="1" applyAlignment="1" applyProtection="1">
      <alignment horizontal="center" vertical="center" wrapText="1"/>
    </xf>
    <xf numFmtId="49" fontId="14" fillId="6" borderId="2" xfId="4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1" applyNumberFormat="1" applyFont="1" applyFill="1" applyAlignment="1" applyProtection="1">
      <alignment vertical="center" wrapText="1"/>
    </xf>
    <xf numFmtId="0" fontId="3" fillId="0" borderId="0" xfId="1" applyFont="1" applyFill="1" applyBorder="1" applyAlignment="1" applyProtection="1">
      <alignment vertical="center" wrapText="1"/>
    </xf>
    <xf numFmtId="49" fontId="12" fillId="2" borderId="5" xfId="8" applyNumberFormat="1" applyFont="1" applyFill="1" applyBorder="1" applyAlignment="1" applyProtection="1">
      <alignment horizontal="center" vertical="center" wrapText="1"/>
    </xf>
    <xf numFmtId="0" fontId="12" fillId="2" borderId="5" xfId="8" applyNumberFormat="1" applyFont="1" applyFill="1" applyBorder="1" applyAlignment="1" applyProtection="1">
      <alignment horizontal="center" vertical="center" wrapText="1"/>
    </xf>
    <xf numFmtId="0" fontId="4" fillId="2" borderId="5" xfId="8" applyNumberFormat="1" applyFont="1" applyFill="1" applyBorder="1" applyAlignment="1" applyProtection="1">
      <alignment horizontal="center" vertical="center" wrapText="1"/>
    </xf>
    <xf numFmtId="0" fontId="3" fillId="2" borderId="6" xfId="1" applyNumberFormat="1" applyFont="1" applyFill="1" applyBorder="1" applyAlignment="1" applyProtection="1">
      <alignment horizontal="left" vertical="center" wrapText="1"/>
    </xf>
    <xf numFmtId="0" fontId="0" fillId="2" borderId="2" xfId="3" applyFont="1" applyFill="1" applyBorder="1" applyAlignment="1" applyProtection="1">
      <alignment horizontal="right" vertical="center" indent="1"/>
    </xf>
    <xf numFmtId="0" fontId="3" fillId="0" borderId="7" xfId="5" applyFont="1" applyFill="1" applyBorder="1" applyAlignment="1" applyProtection="1">
      <alignment vertical="center"/>
    </xf>
    <xf numFmtId="0" fontId="3" fillId="0" borderId="0" xfId="1" applyFont="1" applyFill="1" applyAlignment="1" applyProtection="1">
      <alignment horizontal="left" vertical="top" wrapText="1"/>
    </xf>
    <xf numFmtId="49" fontId="0" fillId="6" borderId="2" xfId="4" applyNumberFormat="1" applyFont="1" applyFill="1" applyBorder="1" applyAlignment="1" applyProtection="1">
      <alignment horizontal="center" vertical="center" wrapText="1"/>
      <protection locked="0"/>
    </xf>
    <xf numFmtId="49" fontId="14" fillId="6" borderId="2" xfId="4" applyNumberFormat="1" applyFont="1" applyFill="1" applyBorder="1" applyAlignment="1" applyProtection="1">
      <alignment horizontal="center" vertical="center" wrapText="1"/>
      <protection locked="0"/>
    </xf>
    <xf numFmtId="49" fontId="3" fillId="7" borderId="8" xfId="4" applyNumberFormat="1" applyFont="1" applyFill="1" applyBorder="1" applyAlignment="1" applyProtection="1">
      <alignment horizontal="center" vertical="center" wrapText="1"/>
    </xf>
    <xf numFmtId="0" fontId="3" fillId="0" borderId="9" xfId="1" applyNumberFormat="1" applyFont="1" applyFill="1" applyBorder="1" applyAlignment="1" applyProtection="1">
      <alignment horizontal="left" vertical="center" wrapText="1"/>
    </xf>
    <xf numFmtId="0" fontId="3" fillId="0" borderId="11" xfId="1" applyNumberFormat="1" applyFont="1" applyFill="1" applyBorder="1" applyAlignment="1" applyProtection="1">
      <alignment horizontal="left" vertical="center" wrapText="1"/>
    </xf>
    <xf numFmtId="0" fontId="3" fillId="0" borderId="6" xfId="1" applyNumberFormat="1" applyFont="1" applyFill="1" applyBorder="1" applyAlignment="1" applyProtection="1">
      <alignment horizontal="left" vertical="center" wrapText="1"/>
    </xf>
    <xf numFmtId="0" fontId="3" fillId="6" borderId="3" xfId="1" applyNumberFormat="1" applyFont="1" applyFill="1" applyBorder="1" applyAlignment="1" applyProtection="1">
      <alignment horizontal="left" vertical="center" wrapText="1"/>
      <protection locked="0"/>
    </xf>
    <xf numFmtId="0" fontId="3" fillId="6" borderId="5" xfId="1" applyNumberFormat="1" applyFont="1" applyFill="1" applyBorder="1" applyAlignment="1" applyProtection="1">
      <alignment horizontal="left" vertical="center" wrapText="1"/>
      <protection locked="0"/>
    </xf>
    <xf numFmtId="0" fontId="3" fillId="6" borderId="1" xfId="1" applyNumberFormat="1" applyFont="1" applyFill="1" applyBorder="1" applyAlignment="1" applyProtection="1">
      <alignment horizontal="left" vertical="center" wrapText="1"/>
      <protection locked="0"/>
    </xf>
    <xf numFmtId="0" fontId="3" fillId="0" borderId="2" xfId="5" applyFont="1" applyFill="1" applyBorder="1" applyAlignment="1" applyProtection="1">
      <alignment horizontal="center" vertical="center" wrapText="1"/>
    </xf>
    <xf numFmtId="0" fontId="3" fillId="6" borderId="2" xfId="1" applyNumberFormat="1" applyFont="1" applyFill="1" applyBorder="1" applyAlignment="1" applyProtection="1">
      <alignment horizontal="left" vertical="center" wrapText="1"/>
      <protection locked="0"/>
    </xf>
    <xf numFmtId="0" fontId="3" fillId="3" borderId="6" xfId="4" applyNumberFormat="1" applyFont="1" applyFill="1" applyBorder="1" applyAlignment="1" applyProtection="1">
      <alignment horizontal="left" vertical="center" wrapText="1"/>
    </xf>
    <xf numFmtId="0" fontId="3" fillId="3" borderId="2" xfId="4" applyNumberFormat="1" applyFont="1" applyFill="1" applyBorder="1" applyAlignment="1" applyProtection="1">
      <alignment horizontal="left" vertical="center" wrapText="1"/>
    </xf>
    <xf numFmtId="49" fontId="3" fillId="5" borderId="2" xfId="4" applyNumberFormat="1" applyFont="1" applyFill="1" applyBorder="1" applyAlignment="1" applyProtection="1">
      <alignment horizontal="left" vertical="center" wrapText="1"/>
      <protection locked="0"/>
    </xf>
    <xf numFmtId="0" fontId="0" fillId="0" borderId="2" xfId="5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 applyProtection="1">
      <alignment horizontal="center" vertical="center" wrapText="1"/>
    </xf>
    <xf numFmtId="49" fontId="11" fillId="4" borderId="2" xfId="0" applyNumberFormat="1" applyFont="1" applyFill="1" applyBorder="1" applyAlignment="1" applyProtection="1">
      <alignment horizontal="center" vertical="center" textRotation="90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0" fillId="0" borderId="2" xfId="6" applyNumberFormat="1" applyFont="1" applyFill="1" applyBorder="1" applyAlignment="1" applyProtection="1">
      <alignment horizontal="center" vertical="center" wrapText="1"/>
    </xf>
    <xf numFmtId="0" fontId="3" fillId="0" borderId="0" xfId="5" applyFont="1" applyFill="1" applyBorder="1" applyAlignment="1" applyProtection="1">
      <alignment horizontal="right" vertical="center" wrapText="1"/>
    </xf>
    <xf numFmtId="0" fontId="6" fillId="0" borderId="1" xfId="2" applyFont="1" applyFill="1" applyBorder="1" applyAlignment="1">
      <alignment horizontal="left" vertical="center" wrapText="1" indent="1"/>
    </xf>
    <xf numFmtId="0" fontId="6" fillId="0" borderId="2" xfId="2" applyFont="1" applyFill="1" applyBorder="1" applyAlignment="1">
      <alignment horizontal="left" vertical="center" wrapText="1" indent="1"/>
    </xf>
    <xf numFmtId="0" fontId="6" fillId="0" borderId="3" xfId="2" applyFont="1" applyFill="1" applyBorder="1" applyAlignment="1">
      <alignment horizontal="left" vertical="center" wrapText="1" indent="1"/>
    </xf>
    <xf numFmtId="0" fontId="3" fillId="3" borderId="2" xfId="4" applyNumberFormat="1" applyFont="1" applyFill="1" applyBorder="1" applyAlignment="1" applyProtection="1">
      <alignment horizontal="left" vertical="center" wrapText="1" indent="1"/>
    </xf>
    <xf numFmtId="0" fontId="12" fillId="2" borderId="5" xfId="8" applyNumberFormat="1" applyFont="1" applyFill="1" applyBorder="1" applyAlignment="1" applyProtection="1">
      <alignment horizontal="center" vertical="center" wrapText="1"/>
    </xf>
  </cellXfs>
  <cellStyles count="10">
    <cellStyle name="Гиперссылка" xfId="9" builtinId="8"/>
    <cellStyle name="ЗаголовокСтолбца" xfId="8"/>
    <cellStyle name="Обычный" xfId="0" builtinId="0"/>
    <cellStyle name="Обычный 14" xfId="6"/>
    <cellStyle name="Обычный_BALANCE.WARM.2007YEAR(FACT)" xfId="7"/>
    <cellStyle name="Обычный_JKH.OPEN.INFO.HVS(v3.5)_цены161210" xfId="5"/>
    <cellStyle name="Обычный_SIMPLE_1_massive2" xfId="3"/>
    <cellStyle name="Обычный_ЖКУ_проект3" xfId="4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38100</xdr:colOff>
      <xdr:row>27</xdr:row>
      <xdr:rowOff>0</xdr:rowOff>
    </xdr:from>
    <xdr:to>
      <xdr:col>12</xdr:col>
      <xdr:colOff>228600</xdr:colOff>
      <xdr:row>32</xdr:row>
      <xdr:rowOff>226218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13742194" y="6369844"/>
          <a:ext cx="190500" cy="833437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12</xdr:col>
      <xdr:colOff>0</xdr:colOff>
      <xdr:row>3</xdr:row>
      <xdr:rowOff>9525</xdr:rowOff>
    </xdr:from>
    <xdr:to>
      <xdr:col>12</xdr:col>
      <xdr:colOff>190500</xdr:colOff>
      <xdr:row>4</xdr:row>
      <xdr:rowOff>161925</xdr:rowOff>
    </xdr:to>
    <xdr:grpSp>
      <xdr:nvGrpSpPr>
        <xdr:cNvPr id="7" name="shCalendar" hidden="1"/>
        <xdr:cNvGrpSpPr>
          <a:grpSpLocks/>
        </xdr:cNvGrpSpPr>
      </xdr:nvGrpSpPr>
      <xdr:grpSpPr bwMode="auto">
        <a:xfrm>
          <a:off x="13704094" y="9525"/>
          <a:ext cx="190500" cy="188119"/>
          <a:chOff x="13896191" y="1813753"/>
          <a:chExt cx="211023" cy="178845"/>
        </a:xfrm>
      </xdr:grpSpPr>
      <xdr:sp macro="[1]!modfrmDateChoose.CalendarShow" textlink="">
        <xdr:nvSpPr>
          <xdr:cNvPr id="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9</xdr:col>
      <xdr:colOff>38100</xdr:colOff>
      <xdr:row>21</xdr:row>
      <xdr:rowOff>0</xdr:rowOff>
    </xdr:from>
    <xdr:to>
      <xdr:col>9</xdr:col>
      <xdr:colOff>228600</xdr:colOff>
      <xdr:row>24</xdr:row>
      <xdr:rowOff>35718</xdr:rowOff>
    </xdr:to>
    <xdr:grpSp>
      <xdr:nvGrpSpPr>
        <xdr:cNvPr id="10" name="shCalendar" hidden="1"/>
        <xdr:cNvGrpSpPr>
          <a:grpSpLocks/>
        </xdr:cNvGrpSpPr>
      </xdr:nvGrpSpPr>
      <xdr:grpSpPr bwMode="auto">
        <a:xfrm>
          <a:off x="11622881" y="4524375"/>
          <a:ext cx="190500" cy="833437"/>
          <a:chOff x="13896191" y="1813753"/>
          <a:chExt cx="211023" cy="178845"/>
        </a:xfrm>
      </xdr:grpSpPr>
      <xdr:sp macro="[1]!modfrmDateChoose.CalendarShow" textlink="">
        <xdr:nvSpPr>
          <xdr:cNvPr id="1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9</xdr:col>
      <xdr:colOff>38100</xdr:colOff>
      <xdr:row>21</xdr:row>
      <xdr:rowOff>0</xdr:rowOff>
    </xdr:from>
    <xdr:to>
      <xdr:col>9</xdr:col>
      <xdr:colOff>228600</xdr:colOff>
      <xdr:row>24</xdr:row>
      <xdr:rowOff>35718</xdr:rowOff>
    </xdr:to>
    <xdr:grpSp>
      <xdr:nvGrpSpPr>
        <xdr:cNvPr id="13" name="shCalendar" hidden="1"/>
        <xdr:cNvGrpSpPr>
          <a:grpSpLocks/>
        </xdr:cNvGrpSpPr>
      </xdr:nvGrpSpPr>
      <xdr:grpSpPr bwMode="auto">
        <a:xfrm>
          <a:off x="11622881" y="4524375"/>
          <a:ext cx="190500" cy="833437"/>
          <a:chOff x="13896191" y="1813753"/>
          <a:chExt cx="211023" cy="178845"/>
        </a:xfrm>
      </xdr:grpSpPr>
      <xdr:sp macro="[1]!modfrmDateChoose.CalendarShow" textlink="">
        <xdr:nvSpPr>
          <xdr:cNvPr id="1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0\utviv_backup$\&#1055;&#1069;&#1054;\&#1064;&#1072;&#1073;&#1083;&#1086;&#1085;&#1099;\2022\PRICE%20&#1091;&#1089;&#1090;&#1072;&#1085;&#1086;&#1074;&#1083;&#1077;&#1085;&#1085;&#1099;&#1077;%20&#1085;&#1072;%202022\FAS.JKH.OPEN.INFO.PRICE.HVS(v1.0.2)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0\utviv_backup$\&#1055;&#1069;&#1054;\&#1064;&#1072;&#1073;&#1083;&#1086;&#1085;&#1099;\2021\PRICE%20&#1091;&#1089;&#1090;&#1072;&#1085;&#1086;&#1074;&#1083;&#1077;&#1085;&#1085;&#1099;&#1077;%20&#1085;&#1072;%202021\FAS.JKH.OPEN.INFO.PRICE.HVS(v1.0.2)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List00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ех"/>
      <sheetName val="Форма 2.2 | Т-тех"/>
      <sheetName val="Форма 1.0.1 | Т-транс"/>
      <sheetName val="Форма 2.2 | Т-транс"/>
      <sheetName val="Форма 1.0.1 | Т-подвоз"/>
      <sheetName val="Форма 2.2 | Т-подвоз"/>
      <sheetName val="Форма 1.0.1 | Т-пит"/>
      <sheetName val="Форма 2.2 | Т-пит"/>
      <sheetName val="Форма 1.0.1 | Т-подкл(инд)"/>
      <sheetName val="Форма 2.3 | Т-подкл(инд)"/>
      <sheetName val="Форма 1.0.1 | Т-подкл"/>
      <sheetName val="Форма 2.3 | Т-подкл"/>
      <sheetName val="Форма 1.0.1 | Форма 2.11"/>
      <sheetName val="Форма 2.11"/>
      <sheetName val="Форма 1.0.1 | Форма 2.12"/>
      <sheetName val="Форма 2.12"/>
      <sheetName val="Форма 1.0.2"/>
      <sheetName val="Сведения об изменении"/>
      <sheetName val="Комментарии"/>
      <sheetName val="Проверка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2"/>
      <sheetName val="modList03"/>
      <sheetName val="et_union_hor"/>
      <sheetName val="REESTR_MO_FILTER"/>
      <sheetName val="REESTR_MO"/>
      <sheetName val="TEHSHEET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</sheetNames>
    <definedNames>
      <definedName name="modfrmDateChoose.CalendarShow"/>
    </definedNames>
    <sheetDataSet>
      <sheetData sheetId="0"/>
      <sheetData sheetId="1"/>
      <sheetData sheetId="2"/>
      <sheetData sheetId="3">
        <row r="18">
          <cell r="F18" t="str">
            <v>Региональная служба по тарифам Ханты-Мансийского автономного округа - Югры.</v>
          </cell>
        </row>
        <row r="19">
          <cell r="F19" t="str">
            <v>23.11.2017</v>
          </cell>
        </row>
        <row r="21">
          <cell r="F21" t="str">
            <v>Информационно-аналитический интернет-портал "ugra-news.ru" ("Новости Югры")    от 30.11.2017</v>
          </cell>
        </row>
        <row r="23">
          <cell r="F23" t="str">
            <v>Региональная служба по тарифам Ханты-Мансийского автономного округа - Югры.</v>
          </cell>
        </row>
        <row r="24">
          <cell r="F24" t="str">
            <v>18.11.2021</v>
          </cell>
        </row>
      </sheetData>
      <sheetData sheetId="4"/>
      <sheetData sheetId="5">
        <row r="21">
          <cell r="J21" t="str">
            <v>Тариф на холодную воду питьевую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2">
          <cell r="R2" t="str">
            <v>организации-перепродавцы</v>
          </cell>
        </row>
        <row r="3">
          <cell r="R3" t="str">
            <v>бюджетные организации</v>
          </cell>
        </row>
        <row r="4">
          <cell r="R4" t="str">
            <v>население и приравненные категории</v>
          </cell>
        </row>
        <row r="5">
          <cell r="R5" t="str">
            <v>прочие</v>
          </cell>
        </row>
        <row r="6">
          <cell r="R6" t="str">
            <v>без дифференциации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odList00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ех"/>
      <sheetName val="Форма 2.2 | Т-тех"/>
      <sheetName val="Форма 1.0.1 | Т-транс"/>
      <sheetName val="Форма 2.2 | Т-транс"/>
      <sheetName val="Форма 1.0.1 | Т-подвоз"/>
      <sheetName val="Форма 2.2 | Т-подвоз"/>
      <sheetName val="Форма 1.0.1 | Т-пит"/>
      <sheetName val="Форма 2.2 | Т-пит"/>
      <sheetName val="Форма 1.0.1 | Т-подкл(инд)"/>
      <sheetName val="Форма 2.3 | Т-подкл(инд)"/>
      <sheetName val="Форма 1.0.1 | Т-подкл"/>
      <sheetName val="Форма 2.3 | Т-подкл"/>
      <sheetName val="Форма 1.0.1 | Форма 2.11"/>
      <sheetName val="Форма 2.11"/>
      <sheetName val="Форма 1.0.1 | Форма 2.12"/>
      <sheetName val="Форма 2.12"/>
      <sheetName val="Форма 1.0.2"/>
      <sheetName val="Сведения об изменении"/>
      <sheetName val="Комментарии"/>
      <sheetName val="Проверка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2"/>
      <sheetName val="modList03"/>
      <sheetName val="et_union_hor"/>
      <sheetName val="REESTR_MO_FILTER"/>
      <sheetName val="REESTR_MO"/>
      <sheetName val="TEHSHEET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  <sheetName val="FAS.JKH.OPEN.INFO.PRICE.HVS(v1"/>
    </sheetNames>
    <sheetDataSet>
      <sheetData sheetId="0" refreshError="1"/>
      <sheetData sheetId="1" refreshError="1"/>
      <sheetData sheetId="2" refreshError="1"/>
      <sheetData sheetId="3" refreshError="1">
        <row r="18">
          <cell r="F18" t="str">
            <v>Региональная служба по тарифам Ханты-Мансийского автономного округа - Югры.</v>
          </cell>
        </row>
        <row r="19">
          <cell r="F19" t="str">
            <v>23.11.2017</v>
          </cell>
        </row>
        <row r="20">
          <cell r="F20" t="str">
            <v>131-нп</v>
          </cell>
        </row>
        <row r="21">
          <cell r="F21" t="str">
            <v>Информационно-аналитический интернет-портал "ugra-news.ru" ("Новости Югры")    от 30.11.2017</v>
          </cell>
        </row>
        <row r="23">
          <cell r="F23" t="str">
            <v>Региональная служба по тарифам Ханты-Мансийского автономного округа - Югры.</v>
          </cell>
        </row>
        <row r="24">
          <cell r="F24" t="str">
            <v>19.11.2020</v>
          </cell>
        </row>
        <row r="25">
          <cell r="F25" t="str">
            <v>62-нп</v>
          </cell>
        </row>
        <row r="26">
          <cell r="F26" t="str">
            <v>«Официальный интернет-портал правовой информации» (www.pravo.gov.ru)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>
        <row r="2">
          <cell r="R2" t="str">
            <v>организации-перепродавцы</v>
          </cell>
        </row>
        <row r="3">
          <cell r="R3" t="str">
            <v>бюджетные организации</v>
          </cell>
        </row>
        <row r="4">
          <cell r="R4" t="str">
            <v>население и приравненные категории</v>
          </cell>
        </row>
        <row r="5">
          <cell r="R5" t="str">
            <v>прочие</v>
          </cell>
        </row>
        <row r="6">
          <cell r="R6" t="str">
            <v>без дифференциации</v>
          </cell>
        </row>
      </sheetData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33"/>
  <sheetViews>
    <sheetView tabSelected="1" topLeftCell="A4" zoomScale="80" zoomScaleNormal="80" workbookViewId="0">
      <selection activeCell="B9" sqref="B9"/>
    </sheetView>
  </sheetViews>
  <sheetFormatPr defaultColWidth="6.5703125" defaultRowHeight="11.25"/>
  <cols>
    <col min="1" max="1" width="11.5703125" style="1" customWidth="1"/>
    <col min="2" max="2" width="68" style="1" customWidth="1"/>
    <col min="3" max="3" width="18.5703125" style="1" customWidth="1"/>
    <col min="4" max="4" width="14.140625" style="1" customWidth="1"/>
    <col min="5" max="5" width="6.5703125" style="1"/>
    <col min="6" max="6" width="11.42578125" style="1" customWidth="1"/>
    <col min="7" max="7" width="12.7109375" style="1" customWidth="1"/>
    <col min="8" max="8" width="16.85546875" style="1" customWidth="1"/>
    <col min="9" max="9" width="14" style="1" customWidth="1"/>
    <col min="10" max="10" width="6.5703125" style="1"/>
    <col min="11" max="11" width="13.42578125" style="1" customWidth="1"/>
    <col min="12" max="12" width="11.7109375" style="1" customWidth="1"/>
    <col min="13" max="13" width="6.5703125" style="1"/>
    <col min="14" max="14" width="80.7109375" style="1" customWidth="1"/>
    <col min="15" max="26" width="6.5703125" style="2"/>
    <col min="27" max="16384" width="6.5703125" style="1"/>
  </cols>
  <sheetData>
    <row r="1" spans="1:26" ht="14.25" hidden="1" customHeight="1">
      <c r="D1" s="46"/>
      <c r="I1" s="46"/>
    </row>
    <row r="2" spans="1:26" ht="14.25" hidden="1" customHeight="1">
      <c r="G2" s="46"/>
      <c r="L2" s="46"/>
    </row>
    <row r="3" spans="1:26" ht="14.25" hidden="1" customHeight="1"/>
    <row r="4" spans="1:26" ht="3" customHeight="1">
      <c r="A4" s="3"/>
      <c r="B4" s="3"/>
      <c r="C4" s="47"/>
      <c r="D4" s="47"/>
      <c r="E4" s="47"/>
      <c r="F4" s="47"/>
      <c r="G4" s="47"/>
      <c r="H4" s="47"/>
      <c r="I4" s="47"/>
      <c r="J4" s="47"/>
      <c r="K4" s="47"/>
      <c r="L4" s="47"/>
    </row>
    <row r="5" spans="1:26" ht="38.25" customHeight="1">
      <c r="A5" s="75" t="s">
        <v>0</v>
      </c>
      <c r="B5" s="76"/>
      <c r="C5" s="76"/>
      <c r="D5" s="76"/>
      <c r="E5" s="76"/>
      <c r="F5" s="76"/>
      <c r="G5" s="77"/>
      <c r="H5" s="4"/>
      <c r="I5" s="4"/>
      <c r="J5" s="4"/>
      <c r="K5" s="4"/>
      <c r="L5" s="4"/>
      <c r="Z5" s="1"/>
    </row>
    <row r="6" spans="1:26" ht="3" customHeight="1">
      <c r="A6" s="3"/>
      <c r="B6" s="3"/>
      <c r="C6" s="5"/>
      <c r="D6" s="5"/>
      <c r="E6" s="5"/>
      <c r="F6" s="5"/>
      <c r="G6" s="5"/>
      <c r="H6" s="5"/>
      <c r="I6" s="5"/>
      <c r="J6" s="5"/>
      <c r="K6" s="5"/>
      <c r="L6" s="5"/>
      <c r="Z6" s="1"/>
    </row>
    <row r="7" spans="1:26" s="6" customFormat="1" ht="36.75" customHeight="1">
      <c r="A7" s="7"/>
      <c r="B7" s="8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изменении тарифов</v>
      </c>
      <c r="C7" s="78" t="s">
        <v>43</v>
      </c>
      <c r="D7" s="78"/>
      <c r="E7" s="78"/>
      <c r="F7" s="78"/>
      <c r="G7" s="78"/>
      <c r="H7" s="78"/>
      <c r="I7" s="78"/>
      <c r="J7" s="78"/>
      <c r="K7" s="78"/>
      <c r="L7" s="78"/>
      <c r="M7" s="78"/>
      <c r="N7" s="9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</row>
    <row r="8" spans="1:26" s="6" customFormat="1" ht="18.75">
      <c r="A8" s="7"/>
      <c r="B8" s="52" t="str">
        <f>IF(проп="","Дата документа об утверждении тарифов","Дата принятия решения об изменении тарифов")</f>
        <v>Дата принятия решения об изменении тарифов</v>
      </c>
      <c r="C8" s="78" t="s">
        <v>44</v>
      </c>
      <c r="D8" s="78"/>
      <c r="E8" s="78"/>
      <c r="F8" s="78"/>
      <c r="G8" s="78"/>
      <c r="H8" s="78"/>
      <c r="I8" s="78"/>
      <c r="J8" s="78"/>
      <c r="K8" s="78"/>
      <c r="L8" s="78"/>
      <c r="M8" s="78"/>
      <c r="N8" s="9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</row>
    <row r="9" spans="1:26" s="6" customFormat="1" ht="18.75">
      <c r="A9" s="7"/>
      <c r="B9" s="52" t="str">
        <f>IF(numberPr_ch="","Номер документа об утверждении тарифов","Номер принятия решения об изменении тарифов")</f>
        <v>Номер принятия решения об изменении тарифов</v>
      </c>
      <c r="C9" s="78" t="s">
        <v>45</v>
      </c>
      <c r="D9" s="78"/>
      <c r="E9" s="78"/>
      <c r="F9" s="78"/>
      <c r="G9" s="78"/>
      <c r="H9" s="78"/>
      <c r="I9" s="78"/>
      <c r="J9" s="78"/>
      <c r="K9" s="78"/>
      <c r="L9" s="78"/>
      <c r="M9" s="78"/>
      <c r="N9" s="9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</row>
    <row r="10" spans="1:26" s="6" customFormat="1" ht="18.75" customHeight="1">
      <c r="A10" s="7"/>
      <c r="B10" s="52" t="s">
        <v>1</v>
      </c>
      <c r="C10" s="78" t="s">
        <v>46</v>
      </c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9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</row>
    <row r="11" spans="1:26" s="11" customFormat="1" ht="11.25" hidden="1" customHeight="1">
      <c r="A11" s="74"/>
      <c r="B11" s="74"/>
      <c r="C11" s="12"/>
      <c r="D11" s="12"/>
      <c r="E11" s="12"/>
      <c r="F11" s="12"/>
      <c r="G11" s="13" t="s">
        <v>2</v>
      </c>
      <c r="H11" s="12"/>
      <c r="I11" s="12"/>
      <c r="J11" s="12"/>
      <c r="K11" s="12"/>
      <c r="L11" s="13" t="s">
        <v>2</v>
      </c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spans="1:26" s="11" customFormat="1" ht="15">
      <c r="A12" s="42"/>
      <c r="B12" s="42"/>
      <c r="C12" s="72"/>
      <c r="D12" s="72"/>
      <c r="E12" s="72"/>
      <c r="F12" s="72"/>
      <c r="G12" s="72"/>
      <c r="H12" s="72" t="s">
        <v>3</v>
      </c>
      <c r="I12" s="72"/>
      <c r="J12" s="72"/>
      <c r="K12" s="72"/>
      <c r="L12" s="72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</row>
    <row r="13" spans="1:26" ht="15" customHeight="1">
      <c r="A13" s="70" t="s">
        <v>4</v>
      </c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 t="s">
        <v>5</v>
      </c>
      <c r="Z13" s="1"/>
    </row>
    <row r="14" spans="1:26" ht="15" customHeight="1">
      <c r="A14" s="70" t="s">
        <v>6</v>
      </c>
      <c r="B14" s="70" t="s">
        <v>7</v>
      </c>
      <c r="C14" s="73" t="s">
        <v>8</v>
      </c>
      <c r="D14" s="73"/>
      <c r="E14" s="73"/>
      <c r="F14" s="73"/>
      <c r="G14" s="70" t="s">
        <v>9</v>
      </c>
      <c r="H14" s="73" t="s">
        <v>8</v>
      </c>
      <c r="I14" s="73"/>
      <c r="J14" s="73"/>
      <c r="K14" s="73"/>
      <c r="L14" s="70" t="s">
        <v>9</v>
      </c>
      <c r="M14" s="71" t="s">
        <v>10</v>
      </c>
      <c r="N14" s="70"/>
      <c r="Z14" s="1"/>
    </row>
    <row r="15" spans="1:26" ht="27" customHeight="1">
      <c r="A15" s="70"/>
      <c r="B15" s="70"/>
      <c r="C15" s="40" t="s">
        <v>11</v>
      </c>
      <c r="D15" s="64" t="s">
        <v>12</v>
      </c>
      <c r="E15" s="64"/>
      <c r="F15" s="64"/>
      <c r="G15" s="70"/>
      <c r="H15" s="40" t="s">
        <v>11</v>
      </c>
      <c r="I15" s="64" t="s">
        <v>12</v>
      </c>
      <c r="J15" s="64"/>
      <c r="K15" s="64"/>
      <c r="L15" s="70"/>
      <c r="M15" s="71"/>
      <c r="N15" s="70"/>
      <c r="Z15" s="1"/>
    </row>
    <row r="16" spans="1:26" ht="33.75" customHeight="1">
      <c r="A16" s="70"/>
      <c r="B16" s="70"/>
      <c r="C16" s="41" t="s">
        <v>13</v>
      </c>
      <c r="D16" s="39" t="s">
        <v>14</v>
      </c>
      <c r="E16" s="69" t="s">
        <v>15</v>
      </c>
      <c r="F16" s="69"/>
      <c r="G16" s="70"/>
      <c r="H16" s="41" t="s">
        <v>13</v>
      </c>
      <c r="I16" s="39" t="s">
        <v>14</v>
      </c>
      <c r="J16" s="69" t="s">
        <v>15</v>
      </c>
      <c r="K16" s="69"/>
      <c r="L16" s="70"/>
      <c r="M16" s="71"/>
      <c r="N16" s="70"/>
      <c r="Z16" s="1"/>
    </row>
    <row r="17" spans="1:26" ht="12" customHeight="1">
      <c r="A17" s="48" t="s">
        <v>16</v>
      </c>
      <c r="B17" s="48" t="s">
        <v>17</v>
      </c>
      <c r="C17" s="49">
        <f ca="1">OFFSET(C17,0,-1)+1</f>
        <v>3</v>
      </c>
      <c r="D17" s="49">
        <f ca="1">OFFSET(D17,0,-1)+1</f>
        <v>4</v>
      </c>
      <c r="E17" s="79">
        <f ca="1">OFFSET(E17,0,-1)+1</f>
        <v>5</v>
      </c>
      <c r="F17" s="79"/>
      <c r="G17" s="49">
        <f ca="1">OFFSET(G17,0,-2)+1</f>
        <v>6</v>
      </c>
      <c r="H17" s="49">
        <f ca="1">OFFSET(H17,0,-1)+1</f>
        <v>7</v>
      </c>
      <c r="I17" s="49">
        <f ca="1">OFFSET(I17,0,-1)+1</f>
        <v>8</v>
      </c>
      <c r="J17" s="79">
        <f ca="1">OFFSET(J17,0,-1)+1</f>
        <v>9</v>
      </c>
      <c r="K17" s="79"/>
      <c r="L17" s="49">
        <f ca="1">OFFSET(L17,0,-2)+1</f>
        <v>10</v>
      </c>
      <c r="M17" s="50">
        <f ca="1">OFFSET(M17,0,-1)</f>
        <v>10</v>
      </c>
      <c r="N17" s="49">
        <f ca="1">OFFSET(N17,0,-1)+1</f>
        <v>11</v>
      </c>
    </row>
    <row r="18" spans="1:26" ht="33.75">
      <c r="A18" s="51" t="s">
        <v>42</v>
      </c>
      <c r="B18" s="53" t="s">
        <v>18</v>
      </c>
      <c r="C18" s="66" t="str">
        <f>IF('[1]Перечень тарифов'!J21="","","" &amp; '[1]Перечень тарифов'!J21 &amp; "")</f>
        <v>Тариф на холодную воду питьевую</v>
      </c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15" t="s">
        <v>19</v>
      </c>
    </row>
    <row r="19" spans="1:26" ht="11.25" hidden="1" customHeight="1">
      <c r="A19" s="16" t="e">
        <f ca="1">mergeValue(#REF!) &amp;"."&amp; mergeValue(#REF!)&amp;"."&amp; mergeValue(#REF!)</f>
        <v>#NAME?</v>
      </c>
      <c r="B19" s="18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17"/>
    </row>
    <row r="20" spans="1:26" ht="33.75" customHeight="1">
      <c r="A20" s="16" t="s">
        <v>40</v>
      </c>
      <c r="B20" s="19" t="s">
        <v>20</v>
      </c>
      <c r="C20" s="68" t="s">
        <v>21</v>
      </c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17" t="s">
        <v>22</v>
      </c>
    </row>
    <row r="21" spans="1:26" ht="33.75" customHeight="1">
      <c r="A21" s="16" t="s">
        <v>41</v>
      </c>
      <c r="B21" s="20" t="s">
        <v>23</v>
      </c>
      <c r="C21" s="65" t="s">
        <v>35</v>
      </c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17" t="s">
        <v>25</v>
      </c>
      <c r="P21" s="21" t="e">
        <f ca="1">strCheckUnique(Q21:Q24)</f>
        <v>#NAME?</v>
      </c>
      <c r="R21" s="21"/>
    </row>
    <row r="22" spans="1:26" ht="48" customHeight="1">
      <c r="A22" s="16" t="s">
        <v>47</v>
      </c>
      <c r="B22" s="22" t="s">
        <v>36</v>
      </c>
      <c r="C22" s="24">
        <v>55.6</v>
      </c>
      <c r="D22" s="55" t="s">
        <v>28</v>
      </c>
      <c r="E22" s="57" t="s">
        <v>27</v>
      </c>
      <c r="F22" s="55" t="s">
        <v>29</v>
      </c>
      <c r="G22" s="57" t="s">
        <v>27</v>
      </c>
      <c r="H22" s="24">
        <v>57.49</v>
      </c>
      <c r="I22" s="55" t="s">
        <v>30</v>
      </c>
      <c r="J22" s="57" t="s">
        <v>27</v>
      </c>
      <c r="K22" s="55" t="s">
        <v>31</v>
      </c>
      <c r="L22" s="57" t="s">
        <v>32</v>
      </c>
      <c r="M22" s="25"/>
      <c r="N22" s="58" t="s">
        <v>33</v>
      </c>
      <c r="O22" s="2" t="e">
        <f ca="1">strCheckDate(C23:M23)</f>
        <v>#NAME?</v>
      </c>
      <c r="P22" s="21"/>
      <c r="Q22" s="21" t="str">
        <f>IF(B22="","",B22 )</f>
        <v>Население (с учетом НДС)</v>
      </c>
      <c r="R22" s="21"/>
      <c r="S22" s="21"/>
      <c r="T22" s="21"/>
    </row>
    <row r="23" spans="1:26" ht="14.25" hidden="1" customHeight="1">
      <c r="A23" s="26"/>
      <c r="B23" s="27"/>
      <c r="C23" s="23"/>
      <c r="D23" s="55"/>
      <c r="E23" s="57"/>
      <c r="F23" s="56"/>
      <c r="G23" s="57"/>
      <c r="H23" s="23"/>
      <c r="I23" s="55"/>
      <c r="J23" s="57"/>
      <c r="K23" s="56"/>
      <c r="L23" s="57"/>
      <c r="M23" s="25"/>
      <c r="N23" s="59"/>
      <c r="P23" s="21"/>
      <c r="Q23" s="21"/>
      <c r="R23" s="21"/>
      <c r="S23" s="21"/>
      <c r="T23" s="21"/>
    </row>
    <row r="24" spans="1:26" s="36" customFormat="1" ht="15" customHeight="1">
      <c r="A24" s="28"/>
      <c r="B24" s="29" t="s">
        <v>34</v>
      </c>
      <c r="C24" s="31"/>
      <c r="D24" s="32"/>
      <c r="E24" s="33"/>
      <c r="F24" s="33"/>
      <c r="G24" s="33"/>
      <c r="H24" s="31"/>
      <c r="I24" s="32"/>
      <c r="J24" s="33"/>
      <c r="K24" s="33"/>
      <c r="L24" s="33"/>
      <c r="M24" s="34"/>
      <c r="N24" s="60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</row>
    <row r="25" spans="1:26" ht="33.75" customHeight="1">
      <c r="A25" s="16" t="s">
        <v>48</v>
      </c>
      <c r="B25" s="20" t="s">
        <v>23</v>
      </c>
      <c r="C25" s="61" t="s">
        <v>24</v>
      </c>
      <c r="D25" s="62"/>
      <c r="E25" s="62"/>
      <c r="F25" s="62"/>
      <c r="G25" s="62"/>
      <c r="H25" s="62"/>
      <c r="I25" s="62"/>
      <c r="J25" s="62"/>
      <c r="K25" s="62"/>
      <c r="L25" s="62"/>
      <c r="M25" s="63"/>
      <c r="N25" s="17" t="s">
        <v>25</v>
      </c>
      <c r="P25" s="21" t="e">
        <f ca="1">strCheckUnique(Q25:Q27)</f>
        <v>#NAME?</v>
      </c>
      <c r="R25" s="21"/>
    </row>
    <row r="26" spans="1:26" ht="48.75" customHeight="1">
      <c r="A26" s="16" t="s">
        <v>49</v>
      </c>
      <c r="B26" s="22" t="s">
        <v>26</v>
      </c>
      <c r="C26" s="24">
        <v>46.33</v>
      </c>
      <c r="D26" s="55" t="s">
        <v>28</v>
      </c>
      <c r="E26" s="57" t="s">
        <v>27</v>
      </c>
      <c r="F26" s="55" t="s">
        <v>29</v>
      </c>
      <c r="G26" s="57" t="s">
        <v>27</v>
      </c>
      <c r="H26" s="24">
        <v>47.91</v>
      </c>
      <c r="I26" s="55" t="s">
        <v>30</v>
      </c>
      <c r="J26" s="57" t="s">
        <v>27</v>
      </c>
      <c r="K26" s="55" t="s">
        <v>31</v>
      </c>
      <c r="L26" s="57" t="s">
        <v>32</v>
      </c>
      <c r="M26" s="25"/>
      <c r="N26" s="58" t="s">
        <v>33</v>
      </c>
      <c r="O26" s="2" t="e">
        <f ca="1">strCheckDate(C27:M27)</f>
        <v>#NAME?</v>
      </c>
      <c r="P26" s="21"/>
      <c r="Q26" s="21" t="str">
        <f>IF(B26="","",B26 )</f>
        <v>Прочие потребители (без учета НДС)</v>
      </c>
      <c r="R26" s="21"/>
      <c r="S26" s="21"/>
      <c r="T26" s="21"/>
    </row>
    <row r="27" spans="1:26" ht="14.25" hidden="1" customHeight="1">
      <c r="A27" s="26"/>
      <c r="B27" s="27"/>
      <c r="C27" s="23"/>
      <c r="D27" s="55"/>
      <c r="E27" s="57"/>
      <c r="F27" s="56"/>
      <c r="G27" s="57"/>
      <c r="H27" s="23"/>
      <c r="I27" s="55"/>
      <c r="J27" s="57"/>
      <c r="K27" s="56"/>
      <c r="L27" s="57"/>
      <c r="M27" s="25"/>
      <c r="N27" s="59"/>
      <c r="P27" s="21"/>
      <c r="Q27" s="21"/>
      <c r="R27" s="21"/>
      <c r="S27" s="21"/>
      <c r="T27" s="21"/>
    </row>
    <row r="28" spans="1:26" ht="14.25" hidden="1" customHeight="1">
      <c r="A28" s="26"/>
      <c r="B28" s="27"/>
      <c r="C28" s="23"/>
      <c r="D28" s="43"/>
      <c r="E28" s="44"/>
      <c r="F28" s="45"/>
      <c r="G28" s="44"/>
      <c r="H28" s="23"/>
      <c r="I28" s="43"/>
      <c r="J28" s="44"/>
      <c r="K28" s="45"/>
      <c r="L28" s="44"/>
      <c r="M28" s="25"/>
      <c r="N28" s="59"/>
      <c r="P28" s="21"/>
      <c r="Q28" s="21"/>
      <c r="R28" s="21"/>
      <c r="S28" s="21"/>
      <c r="T28" s="21"/>
    </row>
    <row r="29" spans="1:26" s="36" customFormat="1" ht="15" customHeight="1">
      <c r="A29" s="28"/>
      <c r="B29" s="29" t="s">
        <v>34</v>
      </c>
      <c r="C29" s="31"/>
      <c r="D29" s="32"/>
      <c r="E29" s="33"/>
      <c r="F29" s="33"/>
      <c r="G29" s="33"/>
      <c r="H29" s="31"/>
      <c r="I29" s="32"/>
      <c r="J29" s="33"/>
      <c r="K29" s="33"/>
      <c r="L29" s="33"/>
      <c r="M29" s="34"/>
      <c r="N29" s="60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</row>
    <row r="30" spans="1:26" s="36" customFormat="1" ht="15">
      <c r="A30" s="28"/>
      <c r="B30" s="30" t="s">
        <v>37</v>
      </c>
      <c r="C30" s="31"/>
      <c r="D30" s="32"/>
      <c r="E30" s="33"/>
      <c r="F30" s="33"/>
      <c r="G30" s="38"/>
      <c r="H30" s="31"/>
      <c r="I30" s="32"/>
      <c r="J30" s="33"/>
      <c r="K30" s="33"/>
      <c r="L30" s="38"/>
      <c r="M30" s="33"/>
      <c r="N30" s="34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</row>
    <row r="31" spans="1:26" s="36" customFormat="1" ht="15">
      <c r="A31" s="28"/>
      <c r="B31" s="37" t="s">
        <v>38</v>
      </c>
      <c r="C31" s="31"/>
      <c r="D31" s="32"/>
      <c r="E31" s="33"/>
      <c r="F31" s="33"/>
      <c r="G31" s="38"/>
      <c r="H31" s="31"/>
      <c r="I31" s="32"/>
      <c r="J31" s="33"/>
      <c r="K31" s="33"/>
      <c r="L31" s="38"/>
      <c r="M31" s="33"/>
      <c r="N31" s="34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</row>
    <row r="32" spans="1:26" ht="3" customHeight="1">
      <c r="Z32" s="1"/>
    </row>
    <row r="33" spans="2:26" ht="48.95" customHeight="1">
      <c r="B33" s="54" t="s">
        <v>39</v>
      </c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Z33" s="1"/>
    </row>
  </sheetData>
  <mergeCells count="48">
    <mergeCell ref="A11:B11"/>
    <mergeCell ref="A5:G5"/>
    <mergeCell ref="C7:M7"/>
    <mergeCell ref="C8:M8"/>
    <mergeCell ref="C9:M9"/>
    <mergeCell ref="C10:M10"/>
    <mergeCell ref="C12:G12"/>
    <mergeCell ref="H12:L12"/>
    <mergeCell ref="A13:M13"/>
    <mergeCell ref="N13:N16"/>
    <mergeCell ref="A14:A16"/>
    <mergeCell ref="B14:B16"/>
    <mergeCell ref="C14:F14"/>
    <mergeCell ref="G14:G16"/>
    <mergeCell ref="H14:K14"/>
    <mergeCell ref="L14:L16"/>
    <mergeCell ref="M14:M16"/>
    <mergeCell ref="D15:F15"/>
    <mergeCell ref="I15:K15"/>
    <mergeCell ref="E16:F16"/>
    <mergeCell ref="J16:K16"/>
    <mergeCell ref="E17:F17"/>
    <mergeCell ref="J17:K17"/>
    <mergeCell ref="C18:M18"/>
    <mergeCell ref="C19:M19"/>
    <mergeCell ref="C20:M20"/>
    <mergeCell ref="C21:M21"/>
    <mergeCell ref="D22:D23"/>
    <mergeCell ref="E22:E23"/>
    <mergeCell ref="F22:F23"/>
    <mergeCell ref="G22:G23"/>
    <mergeCell ref="I22:I23"/>
    <mergeCell ref="J22:J23"/>
    <mergeCell ref="N22:N24"/>
    <mergeCell ref="C25:M25"/>
    <mergeCell ref="D26:D27"/>
    <mergeCell ref="E26:E27"/>
    <mergeCell ref="F26:F27"/>
    <mergeCell ref="G26:G27"/>
    <mergeCell ref="K22:K23"/>
    <mergeCell ref="L22:L23"/>
    <mergeCell ref="I26:I27"/>
    <mergeCell ref="J26:J27"/>
    <mergeCell ref="K26:K27"/>
    <mergeCell ref="L26:L27"/>
    <mergeCell ref="N26:N27"/>
    <mergeCell ref="N28:N29"/>
    <mergeCell ref="B33:M33"/>
  </mergeCells>
  <dataValidations count="7">
    <dataValidation allowBlank="1" sqref="J29:J31 E29:E31 E24 J24"/>
    <dataValidation allowBlank="1" showInputMessage="1" showErrorMessage="1" prompt="Для выбора выполните двойной щелчок левой клавиши мыши по соответствующей ячейке." sqref="E22:E23 G26:G28 E26:E28 G22:G23 J22:J23 L22:L23 J26:J28 L26:L28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D22 F26:F28 D26 F22:F23 I22 K22:K23 I26 K26:K28"/>
    <dataValidation type="textLength" operator="lessThanOrEqual" allowBlank="1" showInputMessage="1" showErrorMessage="1" errorTitle="Ошибка" error="Допускается ввод не более 900 символов!" sqref="N7:N10 C20:M20">
      <formula1>900</formula1>
    </dataValidation>
    <dataValidation type="decimal" allowBlank="1" showErrorMessage="1" errorTitle="Ошибка" error="Допускается ввод только действительных чисел!" sqref="H26 H22 C26 C22">
      <formula1>-9.99999999999999E+23</formula1>
      <formula2>9.99999999999999E+23</formula2>
    </dataValidation>
    <dataValidation type="list" allowBlank="1" showInputMessage="1" showErrorMessage="1" errorTitle="Ошибка" error="Выберите значение из списка" sqref="H21 C25 C21">
      <formula1>cvn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B26 B22">
      <formula1>900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2.2. ХВС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2021-12-23T06:15:22Z</dcterms:modified>
</cp:coreProperties>
</file>