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3.2.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BJ28" i="1"/>
  <c r="BC28"/>
  <c r="AV28"/>
  <c r="AO28"/>
  <c r="AH28"/>
  <c r="AA28"/>
  <c r="T28"/>
  <c r="M28"/>
  <c r="F28"/>
  <c r="BS27"/>
  <c r="BJ24"/>
  <c r="BC24"/>
  <c r="AV24"/>
  <c r="AO24"/>
  <c r="AH24"/>
  <c r="AA24"/>
  <c r="T24"/>
  <c r="M24"/>
  <c r="F24"/>
  <c r="BS23"/>
  <c r="D18"/>
  <c r="C17"/>
  <c r="D17" s="1"/>
  <c r="E17" s="1"/>
  <c r="F17" s="1"/>
  <c r="G17" s="1"/>
  <c r="H17" s="1"/>
  <c r="J17" s="1"/>
  <c r="K17" s="1"/>
  <c r="L17" s="1"/>
  <c r="M17" s="1"/>
  <c r="N17" s="1"/>
  <c r="O17" s="1"/>
  <c r="Q17" s="1"/>
  <c r="R17" s="1"/>
  <c r="S17" s="1"/>
  <c r="T17" s="1"/>
  <c r="U17" s="1"/>
  <c r="V17" s="1"/>
  <c r="X17" s="1"/>
  <c r="Y17" s="1"/>
  <c r="Z17" s="1"/>
  <c r="AA17" s="1"/>
  <c r="AB17" s="1"/>
  <c r="AC17" s="1"/>
  <c r="AE17" s="1"/>
  <c r="AF17" s="1"/>
  <c r="AG17" s="1"/>
  <c r="AH17" s="1"/>
  <c r="AI17" s="1"/>
  <c r="AJ17" s="1"/>
  <c r="AL17" s="1"/>
  <c r="AM17" s="1"/>
  <c r="AN17" s="1"/>
  <c r="AO17" s="1"/>
  <c r="AP17" s="1"/>
  <c r="AQ17" s="1"/>
  <c r="AS17" s="1"/>
  <c r="AT17" s="1"/>
  <c r="AU17" s="1"/>
  <c r="AV17" s="1"/>
  <c r="AW17" s="1"/>
  <c r="AX17" s="1"/>
  <c r="AZ17" s="1"/>
  <c r="BA17" s="1"/>
  <c r="BB17" s="1"/>
  <c r="BC17" s="1"/>
  <c r="BD17" s="1"/>
  <c r="BE17" s="1"/>
  <c r="BG17" s="1"/>
  <c r="BH17" s="1"/>
  <c r="BI17" s="1"/>
  <c r="BJ17" s="1"/>
  <c r="BK17" s="1"/>
  <c r="BL17" s="1"/>
  <c r="BN17" s="1"/>
  <c r="BO17" s="1"/>
  <c r="BP17" s="1"/>
  <c r="D10"/>
  <c r="D9"/>
  <c r="B9"/>
  <c r="D8"/>
  <c r="B8"/>
  <c r="D7"/>
  <c r="B7"/>
  <c r="A20"/>
  <c r="BQ27"/>
  <c r="BR26"/>
  <c r="BQ23"/>
  <c r="BR22"/>
  <c r="A19"/>
</calcChain>
</file>

<file path=xl/sharedStrings.xml><?xml version="1.0" encoding="utf-8"?>
<sst xmlns="http://schemas.openxmlformats.org/spreadsheetml/2006/main" count="212" uniqueCount="61">
  <si>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</si>
  <si>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</si>
  <si>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</si>
  <si>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</si>
  <si>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</si>
  <si>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</si>
  <si>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</si>
  <si>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</si>
  <si>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</si>
  <si>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</si>
  <si>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</si>
  <si>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</si>
  <si>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</si>
  <si>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</si>
  <si>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</si>
  <si>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</si>
  <si>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</si>
  <si>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</si>
  <si>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</si>
  <si>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</si>
  <si>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</si>
  <si>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</si>
  <si>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</si>
  <si>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</si>
  <si>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по группам потребителей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</si>
  <si>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</si>
  <si>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</si>
  <si>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</si>
  <si>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</si>
  <si>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01.12.2022</t>
  </si>
  <si>
    <t>да</t>
  </si>
  <si>
    <t>31.12.2023</t>
  </si>
  <si>
    <t>01.01.2024</t>
  </si>
  <si>
    <t>30.06.2024</t>
  </si>
  <si>
    <t>01.07.2024</t>
  </si>
  <si>
    <t>31.12.2024</t>
  </si>
  <si>
    <t>01.01.2025</t>
  </si>
  <si>
    <t>30.06.2025</t>
  </si>
  <si>
    <t>01.07.2025</t>
  </si>
  <si>
    <t>31.12.2025</t>
  </si>
  <si>
    <t>01.01.2026</t>
  </si>
  <si>
    <t>30.06.2026</t>
  </si>
  <si>
    <t>01.07.2026</t>
  </si>
  <si>
    <t>31.12.2026</t>
  </si>
  <si>
    <t>01.01.2027</t>
  </si>
  <si>
    <t>30.06.2027</t>
  </si>
  <si>
    <t>01.07.2027</t>
  </si>
  <si>
    <t>31.12.2027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</si>
  <si>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</si>
  <si>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</si>
  <si>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</si>
  <si>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население и приравненные категории</t>
  </si>
  <si>
    <t>Добавить группу потребителей</t>
  </si>
  <si>
    <t>Добавить наименование признака дифференциации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</si>
  <si>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</si>
  <si>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1.</t>
  </si>
  <si>
    <t>1.1.</t>
  </si>
  <si>
    <t>1.1.1.</t>
  </si>
  <si>
    <t>1.1.1.1.</t>
  </si>
  <si>
    <t>1.1.2.</t>
  </si>
  <si>
    <t>1.1.2.1.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</si>
</sst>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12" fillId="0" borderId="4" applyBorder="0">
      <alignment horizontal="center" vertical="center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6" fillId="0" borderId="0" xfId="2" applyFont="1" applyFill="1" applyBorder="1" applyAlignment="1">
      <alignment horizontal="left" vertical="center" wrapText="1" indent="1"/>
    </xf>
    <xf numFmtId="0" fontId="8" fillId="0" borderId="0" xfId="1" applyFont="1" applyFill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49" fontId="9" fillId="0" borderId="0" xfId="1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49" fontId="11" fillId="4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3" fillId="2" borderId="5" xfId="8" applyNumberFormat="1" applyFont="1" applyFill="1" applyBorder="1" applyAlignment="1" applyProtection="1">
      <alignment horizontal="center" vertical="center" wrapText="1"/>
    </xf>
    <xf numFmtId="0" fontId="4" fillId="2" borderId="5" xfId="8" applyNumberFormat="1" applyFont="1" applyFill="1" applyBorder="1" applyAlignment="1" applyProtection="1">
      <alignment horizontal="center" vertical="center" wrapText="1"/>
    </xf>
    <xf numFmtId="0" fontId="13" fillId="2" borderId="5" xfId="8" applyNumberFormat="1" applyFont="1" applyFill="1" applyBorder="1" applyAlignment="1" applyProtection="1">
      <alignment horizontal="center" vertical="center" wrapText="1"/>
    </xf>
    <xf numFmtId="0" fontId="13" fillId="2" borderId="5" xfId="8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left" vertical="center" wrapText="1"/>
    </xf>
    <xf numFmtId="0" fontId="3" fillId="0" borderId="7" xfId="5" applyFont="1" applyFill="1" applyBorder="1" applyAlignment="1" applyProtection="1">
      <alignment vertical="center" wrapText="1"/>
    </xf>
    <xf numFmtId="0" fontId="3" fillId="0" borderId="6" xfId="4" applyNumberFormat="1" applyFont="1" applyFill="1" applyBorder="1" applyAlignment="1" applyProtection="1">
      <alignment vertical="center" wrapText="1"/>
    </xf>
    <xf numFmtId="0" fontId="3" fillId="3" borderId="6" xfId="4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4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8" xfId="4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15" fillId="0" borderId="0" xfId="1" applyFont="1" applyFill="1" applyAlignment="1" applyProtection="1">
      <alignment vertical="center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6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" applyNumberFormat="1" applyFont="1" applyFill="1" applyBorder="1" applyAlignment="1" applyProtection="1">
      <alignment horizontal="left" vertical="center" wrapText="1"/>
    </xf>
    <xf numFmtId="49" fontId="17" fillId="4" borderId="3" xfId="0" applyNumberFormat="1" applyFont="1" applyFill="1" applyBorder="1" applyAlignment="1" applyProtection="1">
      <alignment horizontal="center" vertical="center"/>
    </xf>
    <xf numFmtId="49" fontId="11" fillId="4" borderId="5" xfId="0" applyNumberFormat="1" applyFont="1" applyFill="1" applyBorder="1" applyAlignment="1" applyProtection="1">
      <alignment horizontal="left" vertical="center" indent="5"/>
    </xf>
    <xf numFmtId="49" fontId="16" fillId="4" borderId="5" xfId="4" applyNumberFormat="1" applyFont="1" applyFill="1" applyBorder="1" applyAlignment="1" applyProtection="1">
      <alignment horizontal="center" vertical="center" wrapText="1"/>
    </xf>
    <xf numFmtId="49" fontId="17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5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49" fontId="11" fillId="4" borderId="5" xfId="0" applyNumberFormat="1" applyFont="1" applyFill="1" applyBorder="1" applyAlignment="1" applyProtection="1">
      <alignment horizontal="left" vertical="center" indent="4"/>
    </xf>
    <xf numFmtId="49" fontId="11" fillId="4" borderId="5" xfId="0" applyNumberFormat="1" applyFont="1" applyFill="1" applyBorder="1" applyAlignment="1" applyProtection="1">
      <alignment horizontal="left" vertical="center" indent="3"/>
    </xf>
    <xf numFmtId="0" fontId="3" fillId="0" borderId="0" xfId="1" applyFont="1" applyFill="1" applyAlignment="1" applyProtection="1">
      <alignment horizontal="left" vertical="top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66</xdr:col>
      <xdr:colOff>38100</xdr:colOff>
      <xdr:row>26</xdr:row>
      <xdr:rowOff>0</xdr:rowOff>
    </xdr:from>
    <xdr:to>
      <xdr:col>66</xdr:col>
      <xdr:colOff>228600</xdr:colOff>
      <xdr:row>26</xdr:row>
      <xdr:rowOff>214313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34518600" y="5083969"/>
          <a:ext cx="190500" cy="214313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23</xdr:col>
      <xdr:colOff>38100</xdr:colOff>
      <xdr:row>26</xdr:row>
      <xdr:rowOff>0</xdr:rowOff>
    </xdr:from>
    <xdr:to>
      <xdr:col>23</xdr:col>
      <xdr:colOff>228600</xdr:colOff>
      <xdr:row>26</xdr:row>
      <xdr:rowOff>214313</xdr:rowOff>
    </xdr:to>
    <xdr:grpSp>
      <xdr:nvGrpSpPr>
        <xdr:cNvPr id="18" name="shCalendar" hidden="1"/>
        <xdr:cNvGrpSpPr>
          <a:grpSpLocks/>
        </xdr:cNvGrpSpPr>
      </xdr:nvGrpSpPr>
      <xdr:grpSpPr bwMode="auto">
        <a:xfrm>
          <a:off x="13801725" y="5083969"/>
          <a:ext cx="190500" cy="214313"/>
          <a:chOff x="13896191" y="1813753"/>
          <a:chExt cx="211023" cy="178845"/>
        </a:xfrm>
      </xdr:grpSpPr>
      <xdr:sp macro="[1]!modfrmDateChoose.CalendarShow" textlink="">
        <xdr:nvSpPr>
          <xdr:cNvPr id="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23</xdr:col>
      <xdr:colOff>0</xdr:colOff>
      <xdr:row>26</xdr:row>
      <xdr:rowOff>0</xdr:rowOff>
    </xdr:from>
    <xdr:to>
      <xdr:col>23</xdr:col>
      <xdr:colOff>0</xdr:colOff>
      <xdr:row>26</xdr:row>
      <xdr:rowOff>214313</xdr:rowOff>
    </xdr:to>
    <xdr:grpSp>
      <xdr:nvGrpSpPr>
        <xdr:cNvPr id="21" name="shCalendar" hidden="1"/>
        <xdr:cNvGrpSpPr>
          <a:grpSpLocks/>
        </xdr:cNvGrpSpPr>
      </xdr:nvGrpSpPr>
      <xdr:grpSpPr bwMode="auto">
        <a:xfrm>
          <a:off x="13763625" y="5083969"/>
          <a:ext cx="0" cy="214313"/>
          <a:chOff x="13896191" y="1813753"/>
          <a:chExt cx="211023" cy="178845"/>
        </a:xfrm>
      </xdr:grpSpPr>
      <xdr:sp macro="[1]!modfrmDateChoose.CalendarShow" textlink="">
        <xdr:nvSpPr>
          <xdr:cNvPr id="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!!!&#1054;&#1073;&#1097;&#1072;&#1103;!!!\&#1064;&#1072;&#1073;&#1083;&#1086;&#1085;&#1099;\FAS.JKH.OPEN.INFO.PRICE\FAS.JKH.OPEN.INFO.PRICE.VO(v1.0.2)_2023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ВО"/>
      <sheetName val="Форма 3.2 | Т-ВО"/>
      <sheetName val="Форма 1.0.1 | Т-транс"/>
      <sheetName val="Форма 3.2 | Т-транс"/>
      <sheetName val="Форма 1.0.1 | Т-подкл(инд)"/>
      <sheetName val="Форма 3.4 | Т-подкл(инд)"/>
      <sheetName val="Форма 1.0.1 | Т-подкл"/>
      <sheetName val="Форма 3.4 | Т-подкл"/>
      <sheetName val="Форма 1.0.1 | Форма 3.9"/>
      <sheetName val="Форма 3.9"/>
      <sheetName val="Форма 1.0.1 | Форма 3.10"/>
      <sheetName val="Форма 3.10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 - Югры.</v>
          </cell>
        </row>
        <row r="19">
          <cell r="F19" t="str">
            <v>17.11.2022</v>
          </cell>
        </row>
        <row r="20">
          <cell r="F20" t="str">
            <v>65-нп</v>
          </cell>
        </row>
        <row r="21">
          <cell r="F21" t="str">
            <v>«Официальный интернет-портал правовой информации» (www.pravo.gov.ru) от 28.11.2022</v>
          </cell>
        </row>
      </sheetData>
      <sheetData sheetId="4"/>
      <sheetData sheetId="5">
        <row r="21">
          <cell r="J21" t="str">
            <v>Тариф на водоотведение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3"/>
  <sheetViews>
    <sheetView tabSelected="1" topLeftCell="A4" zoomScale="80" zoomScaleNormal="80" workbookViewId="0">
      <selection activeCell="B33" sqref="B33:BO33"/>
    </sheetView>
  </sheetViews>
  <sheetFormatPr defaultColWidth="10.5703125" defaultRowHeight="11.25"/>
  <cols>
    <col min="1" max="1" width="12.7109375" style="1" customWidth="1"/>
    <col min="2" max="2" width="47.42578125" style="1" customWidth="1"/>
    <col min="3" max="3" width="1.7109375" style="1" hidden="1" customWidth="1"/>
    <col min="4" max="4" width="14.85546875" style="1" customWidth="1"/>
    <col min="5" max="6" width="23.7109375" style="1" hidden="1" customWidth="1"/>
    <col min="7" max="7" width="11.7109375" style="1" customWidth="1"/>
    <col min="8" max="8" width="3.7109375" style="1" customWidth="1"/>
    <col min="9" max="9" width="11.7109375" style="1" customWidth="1"/>
    <col min="10" max="10" width="9.7109375" style="1" customWidth="1"/>
    <col min="11" max="11" width="15" style="1" customWidth="1"/>
    <col min="12" max="13" width="23.7109375" style="1" hidden="1" customWidth="1"/>
    <col min="14" max="14" width="11.7109375" style="1" customWidth="1"/>
    <col min="15" max="15" width="3.7109375" style="1" customWidth="1"/>
    <col min="16" max="16" width="11.7109375" style="1" customWidth="1"/>
    <col min="17" max="17" width="10" style="1" customWidth="1"/>
    <col min="18" max="18" width="14.85546875" style="1" customWidth="1"/>
    <col min="19" max="20" width="23.7109375" style="1" hidden="1" customWidth="1"/>
    <col min="21" max="21" width="11.7109375" style="1" customWidth="1"/>
    <col min="22" max="22" width="3.7109375" style="1" customWidth="1"/>
    <col min="23" max="23" width="11.7109375" style="1" customWidth="1"/>
    <col min="24" max="24" width="9.7109375" style="1" customWidth="1"/>
    <col min="25" max="25" width="14.85546875" style="1" customWidth="1"/>
    <col min="26" max="27" width="23.7109375" style="1" hidden="1" customWidth="1"/>
    <col min="28" max="28" width="11.7109375" style="1" customWidth="1"/>
    <col min="29" max="29" width="3.7109375" style="1" customWidth="1"/>
    <col min="30" max="30" width="11.7109375" style="1" customWidth="1"/>
    <col min="31" max="31" width="9.7109375" style="1" customWidth="1"/>
    <col min="32" max="32" width="14.85546875" style="1" customWidth="1"/>
    <col min="33" max="34" width="23.7109375" style="1" hidden="1" customWidth="1"/>
    <col min="35" max="35" width="11.7109375" style="1" customWidth="1"/>
    <col min="36" max="36" width="3.7109375" style="1" customWidth="1"/>
    <col min="37" max="37" width="11.7109375" style="1" customWidth="1"/>
    <col min="38" max="38" width="9.7109375" style="1" customWidth="1"/>
    <col min="39" max="39" width="14.85546875" style="1" customWidth="1"/>
    <col min="40" max="41" width="23.7109375" style="1" hidden="1" customWidth="1"/>
    <col min="42" max="42" width="11.7109375" style="1" customWidth="1"/>
    <col min="43" max="43" width="3.7109375" style="1" customWidth="1"/>
    <col min="44" max="44" width="11.7109375" style="1" customWidth="1"/>
    <col min="45" max="45" width="9.7109375" style="1" customWidth="1"/>
    <col min="46" max="46" width="14.85546875" style="1" customWidth="1"/>
    <col min="47" max="48" width="23.7109375" style="1" hidden="1" customWidth="1"/>
    <col min="49" max="49" width="11.7109375" style="1" customWidth="1"/>
    <col min="50" max="50" width="3.7109375" style="1" customWidth="1"/>
    <col min="51" max="51" width="11.7109375" style="1" customWidth="1"/>
    <col min="52" max="52" width="9.7109375" style="1" customWidth="1"/>
    <col min="53" max="53" width="14.85546875" style="1" customWidth="1"/>
    <col min="54" max="55" width="23.7109375" style="1" hidden="1" customWidth="1"/>
    <col min="56" max="56" width="11.7109375" style="1" customWidth="1"/>
    <col min="57" max="57" width="3.7109375" style="1" customWidth="1"/>
    <col min="58" max="58" width="11.7109375" style="1" customWidth="1"/>
    <col min="59" max="59" width="9.7109375" style="1" customWidth="1"/>
    <col min="60" max="60" width="14.85546875" style="1" customWidth="1"/>
    <col min="61" max="62" width="23.7109375" style="1" hidden="1" customWidth="1"/>
    <col min="63" max="63" width="11.7109375" style="1" customWidth="1"/>
    <col min="64" max="64" width="3.7109375" style="1" customWidth="1"/>
    <col min="65" max="65" width="11.7109375" style="1" customWidth="1"/>
    <col min="66" max="66" width="9.7109375" style="1" hidden="1" customWidth="1"/>
    <col min="67" max="67" width="4.7109375" style="1" customWidth="1"/>
    <col min="68" max="68" width="115.7109375" style="1" customWidth="1"/>
    <col min="69" max="70" width="10.5703125" style="2"/>
    <col min="71" max="71" width="11.140625" style="2" customWidth="1"/>
    <col min="72" max="79" width="10.5703125" style="2"/>
    <col min="80" max="16384" width="10.5703125" style="1"/>
  </cols>
  <sheetData>
    <row r="1" spans="1:79" hidden="1"/>
    <row r="2" spans="1:79" hidden="1"/>
    <row r="3" spans="1:79" hidden="1"/>
    <row r="4" spans="1:79" ht="3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</row>
    <row r="5" spans="1:79" ht="24.95" customHeight="1">
      <c r="A5" s="5" t="s">
        <v>0</v>
      </c>
      <c r="B5" s="6"/>
      <c r="C5" s="6"/>
      <c r="D5" s="6"/>
      <c r="E5" s="6"/>
      <c r="F5" s="6"/>
      <c r="G5" s="6"/>
      <c r="H5" s="6"/>
      <c r="I5" s="6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9"/>
    </row>
    <row r="6" spans="1:79" s="10" customFormat="1" ht="3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3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</row>
    <row r="7" spans="1:79" s="10" customFormat="1" ht="30">
      <c r="A7" s="11"/>
      <c r="B7" s="1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C7" s="16"/>
      <c r="D7" s="17" t="str">
        <f>IF(NameOrPr_ch="",IF(NameOrPr="","",NameOrPr),NameOrPr_ch)</f>
        <v>Региональная служба по тарифам Ханты-Мансийского автономного округа - Югры.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8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</row>
    <row r="8" spans="1:79" s="10" customFormat="1" ht="18.75">
      <c r="A8" s="11"/>
      <c r="B8" s="1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C8" s="16"/>
      <c r="D8" s="17" t="str">
        <f>IF(datePr_ch="",IF(datePr="","",datePr),datePr_ch)</f>
        <v>17.11.2022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</row>
    <row r="9" spans="1:79" s="10" customFormat="1" ht="18.75">
      <c r="A9" s="11"/>
      <c r="B9" s="1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C9" s="16"/>
      <c r="D9" s="17" t="str">
        <f>IF(numberPr_ch="",IF(numberPr="","",numberPr),numberPr_ch)</f>
        <v>65-нп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8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</row>
    <row r="10" spans="1:79" s="10" customFormat="1" ht="30">
      <c r="A10" s="11"/>
      <c r="B10" s="15" t="s">
        <v>1</v>
      </c>
      <c r="C10" s="16"/>
      <c r="D10" s="17" t="str">
        <f>IF(IstPub_ch="",IF(IstPub="","",IstPub),IstPub_ch)</f>
        <v>«Официальный интернет-портал правовой информации» (www.pravo.gov.ru) от 28.11.2022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8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</row>
    <row r="11" spans="1:79" s="19" customFormat="1" ht="3" hidden="1" customHeight="1">
      <c r="A11" s="20"/>
      <c r="B11" s="20"/>
      <c r="C11" s="21"/>
      <c r="D11" s="22"/>
      <c r="E11" s="22"/>
      <c r="F11" s="22"/>
      <c r="G11" s="22"/>
      <c r="H11" s="22"/>
      <c r="I11" s="22"/>
      <c r="J11" s="23" t="s">
        <v>2</v>
      </c>
      <c r="K11" s="22"/>
      <c r="L11" s="22"/>
      <c r="M11" s="22"/>
      <c r="N11" s="22"/>
      <c r="O11" s="22"/>
      <c r="P11" s="22"/>
      <c r="Q11" s="23" t="s">
        <v>2</v>
      </c>
      <c r="R11" s="22"/>
      <c r="S11" s="22"/>
      <c r="T11" s="22"/>
      <c r="U11" s="22"/>
      <c r="V11" s="22"/>
      <c r="W11" s="22"/>
      <c r="X11" s="23" t="s">
        <v>2</v>
      </c>
      <c r="Y11" s="22"/>
      <c r="Z11" s="22"/>
      <c r="AA11" s="22"/>
      <c r="AB11" s="22"/>
      <c r="AC11" s="22"/>
      <c r="AD11" s="22"/>
      <c r="AE11" s="23" t="s">
        <v>2</v>
      </c>
      <c r="AF11" s="22"/>
      <c r="AG11" s="22"/>
      <c r="AH11" s="22"/>
      <c r="AI11" s="22"/>
      <c r="AJ11" s="22"/>
      <c r="AK11" s="22"/>
      <c r="AL11" s="23" t="s">
        <v>2</v>
      </c>
      <c r="AM11" s="22"/>
      <c r="AN11" s="22"/>
      <c r="AO11" s="22"/>
      <c r="AP11" s="22"/>
      <c r="AQ11" s="22"/>
      <c r="AR11" s="22"/>
      <c r="AS11" s="23" t="s">
        <v>2</v>
      </c>
      <c r="AT11" s="22"/>
      <c r="AU11" s="22"/>
      <c r="AV11" s="22"/>
      <c r="AW11" s="22"/>
      <c r="AX11" s="22"/>
      <c r="AY11" s="22"/>
      <c r="AZ11" s="23" t="s">
        <v>2</v>
      </c>
      <c r="BA11" s="22"/>
      <c r="BB11" s="22"/>
      <c r="BC11" s="22"/>
      <c r="BD11" s="22"/>
      <c r="BE11" s="22"/>
      <c r="BF11" s="22"/>
      <c r="BG11" s="23" t="s">
        <v>2</v>
      </c>
      <c r="BH11" s="22"/>
      <c r="BI11" s="22"/>
      <c r="BJ11" s="22"/>
      <c r="BK11" s="22"/>
      <c r="BL11" s="22"/>
      <c r="BM11" s="22"/>
      <c r="BN11" s="23" t="s">
        <v>2</v>
      </c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</row>
    <row r="12" spans="1:79" s="19" customFormat="1" ht="15">
      <c r="A12" s="21"/>
      <c r="B12" s="21"/>
      <c r="C12" s="21"/>
      <c r="D12" s="25"/>
      <c r="E12" s="25"/>
      <c r="F12" s="25"/>
      <c r="G12" s="25"/>
      <c r="H12" s="25"/>
      <c r="I12" s="25"/>
      <c r="J12" s="25"/>
      <c r="K12" s="25" t="s">
        <v>3</v>
      </c>
      <c r="L12" s="25"/>
      <c r="M12" s="25"/>
      <c r="N12" s="25"/>
      <c r="O12" s="25"/>
      <c r="P12" s="25"/>
      <c r="Q12" s="25"/>
      <c r="R12" s="25" t="s">
        <v>3</v>
      </c>
      <c r="S12" s="25"/>
      <c r="T12" s="25"/>
      <c r="U12" s="25"/>
      <c r="V12" s="25"/>
      <c r="W12" s="25"/>
      <c r="X12" s="25"/>
      <c r="Y12" s="25" t="s">
        <v>3</v>
      </c>
      <c r="Z12" s="25"/>
      <c r="AA12" s="25"/>
      <c r="AB12" s="25"/>
      <c r="AC12" s="25"/>
      <c r="AD12" s="25"/>
      <c r="AE12" s="25"/>
      <c r="AF12" s="25" t="s">
        <v>3</v>
      </c>
      <c r="AG12" s="25"/>
      <c r="AH12" s="25"/>
      <c r="AI12" s="25"/>
      <c r="AJ12" s="25"/>
      <c r="AK12" s="25"/>
      <c r="AL12" s="25"/>
      <c r="AM12" s="25" t="s">
        <v>3</v>
      </c>
      <c r="AN12" s="25"/>
      <c r="AO12" s="25"/>
      <c r="AP12" s="25"/>
      <c r="AQ12" s="25"/>
      <c r="AR12" s="25"/>
      <c r="AS12" s="25"/>
      <c r="AT12" s="25" t="s">
        <v>3</v>
      </c>
      <c r="AU12" s="25"/>
      <c r="AV12" s="25"/>
      <c r="AW12" s="25"/>
      <c r="AX12" s="25"/>
      <c r="AY12" s="25"/>
      <c r="AZ12" s="25"/>
      <c r="BA12" s="25" t="s">
        <v>3</v>
      </c>
      <c r="BB12" s="25"/>
      <c r="BC12" s="25"/>
      <c r="BD12" s="25"/>
      <c r="BE12" s="25"/>
      <c r="BF12" s="25"/>
      <c r="BG12" s="25"/>
      <c r="BH12" s="25" t="s">
        <v>3</v>
      </c>
      <c r="BI12" s="25"/>
      <c r="BJ12" s="25"/>
      <c r="BK12" s="25"/>
      <c r="BL12" s="25"/>
      <c r="BM12" s="25"/>
      <c r="BN12" s="25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</row>
    <row r="13" spans="1:79" ht="15" customHeight="1">
      <c r="A13" s="26" t="s">
        <v>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 t="s">
        <v>5</v>
      </c>
    </row>
    <row r="14" spans="1:79" ht="15" customHeight="1">
      <c r="A14" s="26" t="s">
        <v>6</v>
      </c>
      <c r="B14" s="26" t="s">
        <v>7</v>
      </c>
      <c r="C14" s="26"/>
      <c r="D14" s="27" t="s">
        <v>8</v>
      </c>
      <c r="E14" s="27"/>
      <c r="F14" s="27"/>
      <c r="G14" s="27"/>
      <c r="H14" s="27"/>
      <c r="I14" s="27"/>
      <c r="J14" s="26" t="s">
        <v>9</v>
      </c>
      <c r="K14" s="27" t="s">
        <v>8</v>
      </c>
      <c r="L14" s="27"/>
      <c r="M14" s="27"/>
      <c r="N14" s="27"/>
      <c r="O14" s="27"/>
      <c r="P14" s="27"/>
      <c r="Q14" s="26" t="s">
        <v>9</v>
      </c>
      <c r="R14" s="27" t="s">
        <v>8</v>
      </c>
      <c r="S14" s="27"/>
      <c r="T14" s="27"/>
      <c r="U14" s="27"/>
      <c r="V14" s="27"/>
      <c r="W14" s="27"/>
      <c r="X14" s="26" t="s">
        <v>9</v>
      </c>
      <c r="Y14" s="27" t="s">
        <v>8</v>
      </c>
      <c r="Z14" s="27"/>
      <c r="AA14" s="27"/>
      <c r="AB14" s="27"/>
      <c r="AC14" s="27"/>
      <c r="AD14" s="27"/>
      <c r="AE14" s="26" t="s">
        <v>9</v>
      </c>
      <c r="AF14" s="27" t="s">
        <v>8</v>
      </c>
      <c r="AG14" s="27"/>
      <c r="AH14" s="27"/>
      <c r="AI14" s="27"/>
      <c r="AJ14" s="27"/>
      <c r="AK14" s="27"/>
      <c r="AL14" s="26" t="s">
        <v>9</v>
      </c>
      <c r="AM14" s="27" t="s">
        <v>8</v>
      </c>
      <c r="AN14" s="27"/>
      <c r="AO14" s="27"/>
      <c r="AP14" s="27"/>
      <c r="AQ14" s="27"/>
      <c r="AR14" s="27"/>
      <c r="AS14" s="26" t="s">
        <v>9</v>
      </c>
      <c r="AT14" s="27" t="s">
        <v>8</v>
      </c>
      <c r="AU14" s="27"/>
      <c r="AV14" s="27"/>
      <c r="AW14" s="27"/>
      <c r="AX14" s="27"/>
      <c r="AY14" s="27"/>
      <c r="AZ14" s="26" t="s">
        <v>9</v>
      </c>
      <c r="BA14" s="27" t="s">
        <v>8</v>
      </c>
      <c r="BB14" s="27"/>
      <c r="BC14" s="27"/>
      <c r="BD14" s="27"/>
      <c r="BE14" s="27"/>
      <c r="BF14" s="27"/>
      <c r="BG14" s="26" t="s">
        <v>9</v>
      </c>
      <c r="BH14" s="27" t="s">
        <v>8</v>
      </c>
      <c r="BI14" s="27"/>
      <c r="BJ14" s="27"/>
      <c r="BK14" s="27"/>
      <c r="BL14" s="27"/>
      <c r="BM14" s="27"/>
      <c r="BN14" s="26" t="s">
        <v>9</v>
      </c>
      <c r="BO14" s="28" t="s">
        <v>10</v>
      </c>
      <c r="BP14" s="26"/>
    </row>
    <row r="15" spans="1:79" ht="27.75" customHeight="1">
      <c r="A15" s="26"/>
      <c r="B15" s="26"/>
      <c r="C15" s="26"/>
      <c r="D15" s="29" t="s">
        <v>11</v>
      </c>
      <c r="E15" s="30" t="s">
        <v>12</v>
      </c>
      <c r="F15" s="30"/>
      <c r="G15" s="31" t="s">
        <v>13</v>
      </c>
      <c r="H15" s="31"/>
      <c r="I15" s="31"/>
      <c r="J15" s="26"/>
      <c r="K15" s="29" t="s">
        <v>11</v>
      </c>
      <c r="L15" s="30" t="s">
        <v>12</v>
      </c>
      <c r="M15" s="30"/>
      <c r="N15" s="31" t="s">
        <v>13</v>
      </c>
      <c r="O15" s="31"/>
      <c r="P15" s="31"/>
      <c r="Q15" s="26"/>
      <c r="R15" s="29" t="s">
        <v>11</v>
      </c>
      <c r="S15" s="30" t="s">
        <v>12</v>
      </c>
      <c r="T15" s="30"/>
      <c r="U15" s="31" t="s">
        <v>13</v>
      </c>
      <c r="V15" s="31"/>
      <c r="W15" s="31"/>
      <c r="X15" s="26"/>
      <c r="Y15" s="29" t="s">
        <v>11</v>
      </c>
      <c r="Z15" s="30" t="s">
        <v>12</v>
      </c>
      <c r="AA15" s="30"/>
      <c r="AB15" s="31" t="s">
        <v>13</v>
      </c>
      <c r="AC15" s="31"/>
      <c r="AD15" s="31"/>
      <c r="AE15" s="26"/>
      <c r="AF15" s="29" t="s">
        <v>11</v>
      </c>
      <c r="AG15" s="30" t="s">
        <v>12</v>
      </c>
      <c r="AH15" s="30"/>
      <c r="AI15" s="31" t="s">
        <v>13</v>
      </c>
      <c r="AJ15" s="31"/>
      <c r="AK15" s="31"/>
      <c r="AL15" s="26"/>
      <c r="AM15" s="29" t="s">
        <v>11</v>
      </c>
      <c r="AN15" s="30" t="s">
        <v>12</v>
      </c>
      <c r="AO15" s="30"/>
      <c r="AP15" s="31" t="s">
        <v>13</v>
      </c>
      <c r="AQ15" s="31"/>
      <c r="AR15" s="31"/>
      <c r="AS15" s="26"/>
      <c r="AT15" s="29" t="s">
        <v>11</v>
      </c>
      <c r="AU15" s="30" t="s">
        <v>12</v>
      </c>
      <c r="AV15" s="30"/>
      <c r="AW15" s="31" t="s">
        <v>13</v>
      </c>
      <c r="AX15" s="31"/>
      <c r="AY15" s="31"/>
      <c r="AZ15" s="26"/>
      <c r="BA15" s="29" t="s">
        <v>11</v>
      </c>
      <c r="BB15" s="30" t="s">
        <v>12</v>
      </c>
      <c r="BC15" s="30"/>
      <c r="BD15" s="31" t="s">
        <v>13</v>
      </c>
      <c r="BE15" s="31"/>
      <c r="BF15" s="31"/>
      <c r="BG15" s="26"/>
      <c r="BH15" s="29" t="s">
        <v>11</v>
      </c>
      <c r="BI15" s="30" t="s">
        <v>12</v>
      </c>
      <c r="BJ15" s="30"/>
      <c r="BK15" s="31" t="s">
        <v>13</v>
      </c>
      <c r="BL15" s="31"/>
      <c r="BM15" s="31"/>
      <c r="BN15" s="26"/>
      <c r="BO15" s="28"/>
      <c r="BP15" s="26"/>
    </row>
    <row r="16" spans="1:79" ht="37.5" customHeight="1">
      <c r="A16" s="26"/>
      <c r="B16" s="26"/>
      <c r="C16" s="26"/>
      <c r="D16" s="32" t="s">
        <v>14</v>
      </c>
      <c r="E16" s="33" t="s">
        <v>15</v>
      </c>
      <c r="F16" s="33" t="s">
        <v>16</v>
      </c>
      <c r="G16" s="34" t="s">
        <v>17</v>
      </c>
      <c r="H16" s="35" t="s">
        <v>18</v>
      </c>
      <c r="I16" s="35"/>
      <c r="J16" s="26"/>
      <c r="K16" s="32" t="s">
        <v>14</v>
      </c>
      <c r="L16" s="33" t="s">
        <v>15</v>
      </c>
      <c r="M16" s="33" t="s">
        <v>16</v>
      </c>
      <c r="N16" s="34" t="s">
        <v>17</v>
      </c>
      <c r="O16" s="35" t="s">
        <v>18</v>
      </c>
      <c r="P16" s="35"/>
      <c r="Q16" s="26"/>
      <c r="R16" s="32" t="s">
        <v>14</v>
      </c>
      <c r="S16" s="33" t="s">
        <v>15</v>
      </c>
      <c r="T16" s="33" t="s">
        <v>16</v>
      </c>
      <c r="U16" s="34" t="s">
        <v>17</v>
      </c>
      <c r="V16" s="35" t="s">
        <v>18</v>
      </c>
      <c r="W16" s="35"/>
      <c r="X16" s="26"/>
      <c r="Y16" s="32" t="s">
        <v>14</v>
      </c>
      <c r="Z16" s="33" t="s">
        <v>15</v>
      </c>
      <c r="AA16" s="33" t="s">
        <v>16</v>
      </c>
      <c r="AB16" s="34" t="s">
        <v>17</v>
      </c>
      <c r="AC16" s="35" t="s">
        <v>18</v>
      </c>
      <c r="AD16" s="35"/>
      <c r="AE16" s="26"/>
      <c r="AF16" s="32" t="s">
        <v>14</v>
      </c>
      <c r="AG16" s="33" t="s">
        <v>15</v>
      </c>
      <c r="AH16" s="33" t="s">
        <v>16</v>
      </c>
      <c r="AI16" s="34" t="s">
        <v>17</v>
      </c>
      <c r="AJ16" s="35" t="s">
        <v>18</v>
      </c>
      <c r="AK16" s="35"/>
      <c r="AL16" s="26"/>
      <c r="AM16" s="32" t="s">
        <v>14</v>
      </c>
      <c r="AN16" s="33" t="s">
        <v>15</v>
      </c>
      <c r="AO16" s="33" t="s">
        <v>16</v>
      </c>
      <c r="AP16" s="34" t="s">
        <v>17</v>
      </c>
      <c r="AQ16" s="35" t="s">
        <v>18</v>
      </c>
      <c r="AR16" s="35"/>
      <c r="AS16" s="26"/>
      <c r="AT16" s="32" t="s">
        <v>14</v>
      </c>
      <c r="AU16" s="33" t="s">
        <v>15</v>
      </c>
      <c r="AV16" s="33" t="s">
        <v>16</v>
      </c>
      <c r="AW16" s="34" t="s">
        <v>17</v>
      </c>
      <c r="AX16" s="35" t="s">
        <v>18</v>
      </c>
      <c r="AY16" s="35"/>
      <c r="AZ16" s="26"/>
      <c r="BA16" s="32" t="s">
        <v>14</v>
      </c>
      <c r="BB16" s="33" t="s">
        <v>15</v>
      </c>
      <c r="BC16" s="33" t="s">
        <v>16</v>
      </c>
      <c r="BD16" s="34" t="s">
        <v>17</v>
      </c>
      <c r="BE16" s="35" t="s">
        <v>18</v>
      </c>
      <c r="BF16" s="35"/>
      <c r="BG16" s="26"/>
      <c r="BH16" s="32" t="s">
        <v>14</v>
      </c>
      <c r="BI16" s="33" t="s">
        <v>15</v>
      </c>
      <c r="BJ16" s="33" t="s">
        <v>16</v>
      </c>
      <c r="BK16" s="34" t="s">
        <v>17</v>
      </c>
      <c r="BL16" s="35" t="s">
        <v>18</v>
      </c>
      <c r="BM16" s="35"/>
      <c r="BN16" s="26"/>
      <c r="BO16" s="28"/>
      <c r="BP16" s="26"/>
    </row>
    <row r="17" spans="1:80" ht="12" customHeight="1">
      <c r="A17" s="36" t="s">
        <v>19</v>
      </c>
      <c r="B17" s="36" t="s">
        <v>20</v>
      </c>
      <c r="C17" s="37" t="str">
        <f ca="1">OFFSET(C17,0,-1)</f>
        <v>2</v>
      </c>
      <c r="D17" s="38">
        <f ca="1">OFFSET(D17,0,-1)+1</f>
        <v>3</v>
      </c>
      <c r="E17" s="38">
        <f ca="1">OFFSET(E17,0,-1)+1</f>
        <v>4</v>
      </c>
      <c r="F17" s="38">
        <f ca="1">OFFSET(F17,0,-1)+1</f>
        <v>5</v>
      </c>
      <c r="G17" s="38">
        <f ca="1">OFFSET(G17,0,-1)+1</f>
        <v>6</v>
      </c>
      <c r="H17" s="39">
        <f ca="1">OFFSET(H17,0,-1)+1</f>
        <v>7</v>
      </c>
      <c r="I17" s="39"/>
      <c r="J17" s="38">
        <f ca="1">OFFSET(J17,0,-2)+1</f>
        <v>8</v>
      </c>
      <c r="K17" s="38">
        <f ca="1">OFFSET(K17,0,-1)+1</f>
        <v>9</v>
      </c>
      <c r="L17" s="38">
        <f ca="1">OFFSET(L17,0,-1)+1</f>
        <v>10</v>
      </c>
      <c r="M17" s="38">
        <f ca="1">OFFSET(M17,0,-1)+1</f>
        <v>11</v>
      </c>
      <c r="N17" s="38">
        <f ca="1">OFFSET(N17,0,-1)+1</f>
        <v>12</v>
      </c>
      <c r="O17" s="39">
        <f ca="1">OFFSET(O17,0,-1)+1</f>
        <v>13</v>
      </c>
      <c r="P17" s="39"/>
      <c r="Q17" s="38">
        <f ca="1">OFFSET(Q17,0,-2)+1</f>
        <v>14</v>
      </c>
      <c r="R17" s="38">
        <f ca="1">OFFSET(R17,0,-1)+1</f>
        <v>15</v>
      </c>
      <c r="S17" s="38">
        <f ca="1">OFFSET(S17,0,-1)+1</f>
        <v>16</v>
      </c>
      <c r="T17" s="38">
        <f ca="1">OFFSET(T17,0,-1)+1</f>
        <v>17</v>
      </c>
      <c r="U17" s="38">
        <f ca="1">OFFSET(U17,0,-1)+1</f>
        <v>18</v>
      </c>
      <c r="V17" s="39">
        <f ca="1">OFFSET(V17,0,-1)+1</f>
        <v>19</v>
      </c>
      <c r="W17" s="39"/>
      <c r="X17" s="38">
        <f ca="1">OFFSET(X17,0,-2)+1</f>
        <v>20</v>
      </c>
      <c r="Y17" s="38">
        <f ca="1">OFFSET(Y17,0,-1)+1</f>
        <v>21</v>
      </c>
      <c r="Z17" s="38">
        <f ca="1">OFFSET(Z17,0,-1)+1</f>
        <v>22</v>
      </c>
      <c r="AA17" s="38">
        <f ca="1">OFFSET(AA17,0,-1)+1</f>
        <v>23</v>
      </c>
      <c r="AB17" s="38">
        <f ca="1">OFFSET(AB17,0,-1)+1</f>
        <v>24</v>
      </c>
      <c r="AC17" s="39">
        <f ca="1">OFFSET(AC17,0,-1)+1</f>
        <v>25</v>
      </c>
      <c r="AD17" s="39"/>
      <c r="AE17" s="38">
        <f ca="1">OFFSET(AE17,0,-2)+1</f>
        <v>26</v>
      </c>
      <c r="AF17" s="38">
        <f ca="1">OFFSET(AF17,0,-1)+1</f>
        <v>27</v>
      </c>
      <c r="AG17" s="38">
        <f ca="1">OFFSET(AG17,0,-1)+1</f>
        <v>28</v>
      </c>
      <c r="AH17" s="38">
        <f ca="1">OFFSET(AH17,0,-1)+1</f>
        <v>29</v>
      </c>
      <c r="AI17" s="38">
        <f ca="1">OFFSET(AI17,0,-1)+1</f>
        <v>30</v>
      </c>
      <c r="AJ17" s="39">
        <f ca="1">OFFSET(AJ17,0,-1)+1</f>
        <v>31</v>
      </c>
      <c r="AK17" s="39"/>
      <c r="AL17" s="38">
        <f ca="1">OFFSET(AL17,0,-2)+1</f>
        <v>32</v>
      </c>
      <c r="AM17" s="38">
        <f ca="1">OFFSET(AM17,0,-1)+1</f>
        <v>33</v>
      </c>
      <c r="AN17" s="38">
        <f ca="1">OFFSET(AN17,0,-1)+1</f>
        <v>34</v>
      </c>
      <c r="AO17" s="38">
        <f ca="1">OFFSET(AO17,0,-1)+1</f>
        <v>35</v>
      </c>
      <c r="AP17" s="38">
        <f ca="1">OFFSET(AP17,0,-1)+1</f>
        <v>36</v>
      </c>
      <c r="AQ17" s="39">
        <f ca="1">OFFSET(AQ17,0,-1)+1</f>
        <v>37</v>
      </c>
      <c r="AR17" s="39"/>
      <c r="AS17" s="38">
        <f ca="1">OFFSET(AS17,0,-2)+1</f>
        <v>38</v>
      </c>
      <c r="AT17" s="38">
        <f ca="1">OFFSET(AT17,0,-1)+1</f>
        <v>39</v>
      </c>
      <c r="AU17" s="38">
        <f ca="1">OFFSET(AU17,0,-1)+1</f>
        <v>40</v>
      </c>
      <c r="AV17" s="38">
        <f ca="1">OFFSET(AV17,0,-1)+1</f>
        <v>41</v>
      </c>
      <c r="AW17" s="38">
        <f ca="1">OFFSET(AW17,0,-1)+1</f>
        <v>42</v>
      </c>
      <c r="AX17" s="39">
        <f ca="1">OFFSET(AX17,0,-1)+1</f>
        <v>43</v>
      </c>
      <c r="AY17" s="39"/>
      <c r="AZ17" s="38">
        <f ca="1">OFFSET(AZ17,0,-2)+1</f>
        <v>44</v>
      </c>
      <c r="BA17" s="38">
        <f ca="1">OFFSET(BA17,0,-1)+1</f>
        <v>45</v>
      </c>
      <c r="BB17" s="38">
        <f ca="1">OFFSET(BB17,0,-1)+1</f>
        <v>46</v>
      </c>
      <c r="BC17" s="38">
        <f ca="1">OFFSET(BC17,0,-1)+1</f>
        <v>47</v>
      </c>
      <c r="BD17" s="38">
        <f ca="1">OFFSET(BD17,0,-1)+1</f>
        <v>48</v>
      </c>
      <c r="BE17" s="39">
        <f ca="1">OFFSET(BE17,0,-1)+1</f>
        <v>49</v>
      </c>
      <c r="BF17" s="39"/>
      <c r="BG17" s="38">
        <f ca="1">OFFSET(BG17,0,-2)+1</f>
        <v>50</v>
      </c>
      <c r="BH17" s="38">
        <f ca="1">OFFSET(BH17,0,-1)+1</f>
        <v>51</v>
      </c>
      <c r="BI17" s="38">
        <f ca="1">OFFSET(BI17,0,-1)+1</f>
        <v>52</v>
      </c>
      <c r="BJ17" s="38">
        <f ca="1">OFFSET(BJ17,0,-1)+1</f>
        <v>53</v>
      </c>
      <c r="BK17" s="38">
        <f ca="1">OFFSET(BK17,0,-1)+1</f>
        <v>54</v>
      </c>
      <c r="BL17" s="39">
        <f ca="1">OFFSET(BL17,0,-1)+1</f>
        <v>55</v>
      </c>
      <c r="BM17" s="39"/>
      <c r="BN17" s="38">
        <f ca="1">OFFSET(BN17,0,-2)+1</f>
        <v>56</v>
      </c>
      <c r="BO17" s="37">
        <f ca="1">OFFSET(BO17,0,-1)</f>
        <v>56</v>
      </c>
      <c r="BP17" s="38">
        <f ca="1">OFFSET(BP17,0,-1)+1</f>
        <v>57</v>
      </c>
    </row>
    <row r="18" spans="1:80" ht="22.5">
      <c r="A18" s="40" t="s">
        <v>55</v>
      </c>
      <c r="B18" s="41" t="s">
        <v>21</v>
      </c>
      <c r="C18" s="42"/>
      <c r="D18" s="43" t="str">
        <f>IF('[1]Перечень тарифов'!J21="","","" &amp; '[1]Перечень тарифов'!J21 &amp; "")</f>
        <v>Тариф на водоотведение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 t="s">
        <v>22</v>
      </c>
    </row>
    <row r="19" spans="1:80" ht="14.25" hidden="1" customHeight="1">
      <c r="A19" s="45" t="e">
        <f ca="1">mergeValue(#REF!) &amp;"."&amp; mergeValue(#REF!)</f>
        <v>#NAME?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9"/>
    </row>
    <row r="20" spans="1:80" ht="14.25" hidden="1" customHeight="1">
      <c r="A20" s="45" t="e">
        <f ca="1">mergeValue(#REF!) &amp;"."&amp; mergeValue(#REF!)&amp;"."&amp; mergeValue(#REF!)</f>
        <v>#NAME?</v>
      </c>
      <c r="B20" s="50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9"/>
      <c r="BT20" s="51"/>
    </row>
    <row r="21" spans="1:80" ht="33.75">
      <c r="A21" s="45" t="s">
        <v>56</v>
      </c>
      <c r="B21" s="52" t="s">
        <v>23</v>
      </c>
      <c r="C21" s="47"/>
      <c r="D21" s="53" t="s">
        <v>24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49" t="s">
        <v>25</v>
      </c>
      <c r="BT21" s="51"/>
    </row>
    <row r="22" spans="1:80" ht="26.25" customHeight="1">
      <c r="A22" s="45" t="s">
        <v>57</v>
      </c>
      <c r="B22" s="54" t="s">
        <v>26</v>
      </c>
      <c r="C22" s="49"/>
      <c r="D22" s="55" t="s">
        <v>27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49" t="s">
        <v>28</v>
      </c>
      <c r="BR22" s="51" t="e">
        <f ca="1">strCheckUnique(BS22:BS25)</f>
        <v>#NAME?</v>
      </c>
      <c r="BT22" s="51"/>
    </row>
    <row r="23" spans="1:80" ht="26.25" customHeight="1">
      <c r="A23" s="45" t="s">
        <v>58</v>
      </c>
      <c r="B23" s="56"/>
      <c r="C23" s="57"/>
      <c r="D23" s="58">
        <v>66.959999999999994</v>
      </c>
      <c r="E23" s="59"/>
      <c r="F23" s="59"/>
      <c r="G23" s="60" t="s">
        <v>29</v>
      </c>
      <c r="H23" s="61" t="s">
        <v>30</v>
      </c>
      <c r="I23" s="60" t="s">
        <v>31</v>
      </c>
      <c r="J23" s="61" t="s">
        <v>30</v>
      </c>
      <c r="K23" s="58">
        <v>66.959999999999994</v>
      </c>
      <c r="L23" s="59"/>
      <c r="M23" s="59"/>
      <c r="N23" s="60" t="s">
        <v>32</v>
      </c>
      <c r="O23" s="61" t="s">
        <v>30</v>
      </c>
      <c r="P23" s="60" t="s">
        <v>33</v>
      </c>
      <c r="Q23" s="61" t="s">
        <v>30</v>
      </c>
      <c r="R23" s="58">
        <v>71.17</v>
      </c>
      <c r="S23" s="59"/>
      <c r="T23" s="59"/>
      <c r="U23" s="60" t="s">
        <v>34</v>
      </c>
      <c r="V23" s="61" t="s">
        <v>30</v>
      </c>
      <c r="W23" s="60" t="s">
        <v>35</v>
      </c>
      <c r="X23" s="61" t="s">
        <v>30</v>
      </c>
      <c r="Y23" s="58">
        <v>71.17</v>
      </c>
      <c r="Z23" s="59"/>
      <c r="AA23" s="59"/>
      <c r="AB23" s="60" t="s">
        <v>36</v>
      </c>
      <c r="AC23" s="61" t="s">
        <v>30</v>
      </c>
      <c r="AD23" s="60" t="s">
        <v>37</v>
      </c>
      <c r="AE23" s="61" t="s">
        <v>30</v>
      </c>
      <c r="AF23" s="58">
        <v>74.94</v>
      </c>
      <c r="AG23" s="59"/>
      <c r="AH23" s="59"/>
      <c r="AI23" s="60" t="s">
        <v>38</v>
      </c>
      <c r="AJ23" s="61" t="s">
        <v>30</v>
      </c>
      <c r="AK23" s="60" t="s">
        <v>39</v>
      </c>
      <c r="AL23" s="61" t="s">
        <v>30</v>
      </c>
      <c r="AM23" s="58">
        <v>74.94</v>
      </c>
      <c r="AN23" s="59"/>
      <c r="AO23" s="59"/>
      <c r="AP23" s="60" t="s">
        <v>40</v>
      </c>
      <c r="AQ23" s="61" t="s">
        <v>30</v>
      </c>
      <c r="AR23" s="60" t="s">
        <v>41</v>
      </c>
      <c r="AS23" s="61" t="s">
        <v>30</v>
      </c>
      <c r="AT23" s="58">
        <v>78.91</v>
      </c>
      <c r="AU23" s="59"/>
      <c r="AV23" s="59"/>
      <c r="AW23" s="60" t="s">
        <v>42</v>
      </c>
      <c r="AX23" s="61" t="s">
        <v>30</v>
      </c>
      <c r="AY23" s="60" t="s">
        <v>43</v>
      </c>
      <c r="AZ23" s="61" t="s">
        <v>30</v>
      </c>
      <c r="BA23" s="58">
        <v>78.91</v>
      </c>
      <c r="BB23" s="59"/>
      <c r="BC23" s="59"/>
      <c r="BD23" s="60" t="s">
        <v>44</v>
      </c>
      <c r="BE23" s="61" t="s">
        <v>30</v>
      </c>
      <c r="BF23" s="60" t="s">
        <v>45</v>
      </c>
      <c r="BG23" s="61" t="s">
        <v>30</v>
      </c>
      <c r="BH23" s="58">
        <v>79.02</v>
      </c>
      <c r="BI23" s="59"/>
      <c r="BJ23" s="59"/>
      <c r="BK23" s="60" t="s">
        <v>46</v>
      </c>
      <c r="BL23" s="61" t="s">
        <v>30</v>
      </c>
      <c r="BM23" s="60" t="s">
        <v>47</v>
      </c>
      <c r="BN23" s="61" t="s">
        <v>48</v>
      </c>
      <c r="BO23" s="62"/>
      <c r="BP23" s="63" t="s">
        <v>49</v>
      </c>
      <c r="BQ23" s="64" t="e">
        <f ca="1">strCheckDate(D24:BO24)</f>
        <v>#NAME?</v>
      </c>
      <c r="BS23" s="51" t="str">
        <f>IF(B23="","",B23 )</f>
        <v/>
      </c>
      <c r="BT23" s="51"/>
      <c r="BU23" s="51"/>
      <c r="BV23" s="51"/>
    </row>
    <row r="24" spans="1:80" ht="14.25" hidden="1" customHeight="1">
      <c r="A24" s="65"/>
      <c r="B24" s="66"/>
      <c r="C24" s="57"/>
      <c r="D24" s="67"/>
      <c r="E24" s="68"/>
      <c r="F24" s="69" t="str">
        <f>G23 &amp; "-" &amp; I23</f>
        <v>01.12.2022-31.12.2023</v>
      </c>
      <c r="G24" s="60"/>
      <c r="H24" s="61"/>
      <c r="I24" s="70"/>
      <c r="J24" s="61"/>
      <c r="K24" s="67"/>
      <c r="L24" s="68"/>
      <c r="M24" s="69" t="str">
        <f>N23 &amp; "-" &amp; P23</f>
        <v>01.01.2024-30.06.2024</v>
      </c>
      <c r="N24" s="60"/>
      <c r="O24" s="61"/>
      <c r="P24" s="70"/>
      <c r="Q24" s="61"/>
      <c r="R24" s="67"/>
      <c r="S24" s="68"/>
      <c r="T24" s="69" t="str">
        <f>U23 &amp; "-" &amp; W23</f>
        <v>01.07.2024-31.12.2024</v>
      </c>
      <c r="U24" s="60"/>
      <c r="V24" s="61"/>
      <c r="W24" s="70"/>
      <c r="X24" s="61"/>
      <c r="Y24" s="67"/>
      <c r="Z24" s="68"/>
      <c r="AA24" s="69" t="str">
        <f>AB23 &amp; "-" &amp; AD23</f>
        <v>01.01.2025-30.06.2025</v>
      </c>
      <c r="AB24" s="60"/>
      <c r="AC24" s="61"/>
      <c r="AD24" s="70"/>
      <c r="AE24" s="61"/>
      <c r="AF24" s="67"/>
      <c r="AG24" s="68"/>
      <c r="AH24" s="69" t="str">
        <f>AI23 &amp; "-" &amp; AK23</f>
        <v>01.07.2025-31.12.2025</v>
      </c>
      <c r="AI24" s="60"/>
      <c r="AJ24" s="61"/>
      <c r="AK24" s="70"/>
      <c r="AL24" s="61"/>
      <c r="AM24" s="67"/>
      <c r="AN24" s="68"/>
      <c r="AO24" s="69" t="str">
        <f>AP23 &amp; "-" &amp; AR23</f>
        <v>01.01.2026-30.06.2026</v>
      </c>
      <c r="AP24" s="60"/>
      <c r="AQ24" s="61"/>
      <c r="AR24" s="70"/>
      <c r="AS24" s="61"/>
      <c r="AT24" s="67"/>
      <c r="AU24" s="68"/>
      <c r="AV24" s="69" t="str">
        <f>AW23 &amp; "-" &amp; AY23</f>
        <v>01.07.2026-31.12.2026</v>
      </c>
      <c r="AW24" s="60"/>
      <c r="AX24" s="61"/>
      <c r="AY24" s="70"/>
      <c r="AZ24" s="61"/>
      <c r="BA24" s="67"/>
      <c r="BB24" s="68"/>
      <c r="BC24" s="69" t="str">
        <f>BD23 &amp; "-" &amp; BF23</f>
        <v>01.01.2027-30.06.2027</v>
      </c>
      <c r="BD24" s="60"/>
      <c r="BE24" s="61"/>
      <c r="BF24" s="70"/>
      <c r="BG24" s="61"/>
      <c r="BH24" s="67"/>
      <c r="BI24" s="68"/>
      <c r="BJ24" s="69" t="str">
        <f>BK23 &amp; "-" &amp; BM23</f>
        <v>01.07.2027-31.12.2027</v>
      </c>
      <c r="BK24" s="60"/>
      <c r="BL24" s="61"/>
      <c r="BM24" s="70"/>
      <c r="BN24" s="61"/>
      <c r="BO24" s="62"/>
      <c r="BP24" s="71"/>
      <c r="BT24" s="51"/>
    </row>
    <row r="25" spans="1:80" s="81" customFormat="1" ht="15" customHeight="1">
      <c r="A25" s="72"/>
      <c r="B25" s="73" t="s">
        <v>50</v>
      </c>
      <c r="C25" s="74"/>
      <c r="D25" s="75"/>
      <c r="E25" s="75"/>
      <c r="F25" s="75"/>
      <c r="G25" s="76"/>
      <c r="H25" s="77"/>
      <c r="I25" s="77"/>
      <c r="J25" s="77"/>
      <c r="K25" s="75"/>
      <c r="L25" s="75"/>
      <c r="M25" s="75"/>
      <c r="N25" s="76"/>
      <c r="O25" s="77"/>
      <c r="P25" s="77"/>
      <c r="Q25" s="77"/>
      <c r="R25" s="75"/>
      <c r="S25" s="75"/>
      <c r="T25" s="75"/>
      <c r="U25" s="76"/>
      <c r="V25" s="77"/>
      <c r="W25" s="77"/>
      <c r="X25" s="77"/>
      <c r="Y25" s="75"/>
      <c r="Z25" s="75"/>
      <c r="AA25" s="75"/>
      <c r="AB25" s="76"/>
      <c r="AC25" s="77"/>
      <c r="AD25" s="77"/>
      <c r="AE25" s="77"/>
      <c r="AF25" s="75"/>
      <c r="AG25" s="75"/>
      <c r="AH25" s="75"/>
      <c r="AI25" s="76"/>
      <c r="AJ25" s="77"/>
      <c r="AK25" s="77"/>
      <c r="AL25" s="77"/>
      <c r="AM25" s="75"/>
      <c r="AN25" s="75"/>
      <c r="AO25" s="75"/>
      <c r="AP25" s="76"/>
      <c r="AQ25" s="77"/>
      <c r="AR25" s="77"/>
      <c r="AS25" s="77"/>
      <c r="AT25" s="75"/>
      <c r="AU25" s="75"/>
      <c r="AV25" s="75"/>
      <c r="AW25" s="76"/>
      <c r="AX25" s="77"/>
      <c r="AY25" s="77"/>
      <c r="AZ25" s="77"/>
      <c r="BA25" s="75"/>
      <c r="BB25" s="75"/>
      <c r="BC25" s="75"/>
      <c r="BD25" s="76"/>
      <c r="BE25" s="77"/>
      <c r="BF25" s="77"/>
      <c r="BG25" s="77"/>
      <c r="BH25" s="75"/>
      <c r="BI25" s="75"/>
      <c r="BJ25" s="75"/>
      <c r="BK25" s="76"/>
      <c r="BL25" s="77"/>
      <c r="BM25" s="77"/>
      <c r="BN25" s="77"/>
      <c r="BO25" s="78"/>
      <c r="BP25" s="79"/>
      <c r="BQ25" s="80"/>
      <c r="BR25" s="80"/>
      <c r="BS25" s="80"/>
      <c r="BT25" s="51"/>
      <c r="BU25" s="80"/>
      <c r="BV25" s="2"/>
      <c r="BW25" s="2"/>
      <c r="BX25" s="2"/>
      <c r="BY25" s="2"/>
      <c r="BZ25" s="2"/>
      <c r="CA25" s="2"/>
      <c r="CB25" s="1"/>
    </row>
    <row r="26" spans="1:80" ht="26.25" customHeight="1">
      <c r="A26" s="45" t="s">
        <v>59</v>
      </c>
      <c r="B26" s="54" t="s">
        <v>26</v>
      </c>
      <c r="C26" s="49"/>
      <c r="D26" s="82" t="s">
        <v>51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4"/>
      <c r="BP26" s="49" t="s">
        <v>28</v>
      </c>
      <c r="BR26" s="51" t="e">
        <f ca="1">strCheckUnique(BS26:BS29)</f>
        <v>#NAME?</v>
      </c>
      <c r="BT26" s="51"/>
    </row>
    <row r="27" spans="1:80" ht="26.25" customHeight="1">
      <c r="A27" s="45" t="s">
        <v>60</v>
      </c>
      <c r="B27" s="56"/>
      <c r="C27" s="57"/>
      <c r="D27" s="58">
        <v>80.349999999999994</v>
      </c>
      <c r="E27" s="59"/>
      <c r="F27" s="59"/>
      <c r="G27" s="60" t="s">
        <v>29</v>
      </c>
      <c r="H27" s="61" t="s">
        <v>30</v>
      </c>
      <c r="I27" s="60" t="s">
        <v>31</v>
      </c>
      <c r="J27" s="61" t="s">
        <v>30</v>
      </c>
      <c r="K27" s="58">
        <v>80.349999999999994</v>
      </c>
      <c r="L27" s="59"/>
      <c r="M27" s="59"/>
      <c r="N27" s="60" t="s">
        <v>32</v>
      </c>
      <c r="O27" s="61" t="s">
        <v>30</v>
      </c>
      <c r="P27" s="60" t="s">
        <v>33</v>
      </c>
      <c r="Q27" s="61" t="s">
        <v>30</v>
      </c>
      <c r="R27" s="58">
        <v>85.4</v>
      </c>
      <c r="S27" s="59"/>
      <c r="T27" s="59"/>
      <c r="U27" s="60" t="s">
        <v>34</v>
      </c>
      <c r="V27" s="61" t="s">
        <v>30</v>
      </c>
      <c r="W27" s="60" t="s">
        <v>35</v>
      </c>
      <c r="X27" s="61" t="s">
        <v>30</v>
      </c>
      <c r="Y27" s="58">
        <v>85.4</v>
      </c>
      <c r="Z27" s="59"/>
      <c r="AA27" s="59"/>
      <c r="AB27" s="60" t="s">
        <v>36</v>
      </c>
      <c r="AC27" s="61" t="s">
        <v>30</v>
      </c>
      <c r="AD27" s="60" t="s">
        <v>37</v>
      </c>
      <c r="AE27" s="61" t="s">
        <v>30</v>
      </c>
      <c r="AF27" s="58">
        <v>89.93</v>
      </c>
      <c r="AG27" s="59"/>
      <c r="AH27" s="59"/>
      <c r="AI27" s="60" t="s">
        <v>38</v>
      </c>
      <c r="AJ27" s="61" t="s">
        <v>30</v>
      </c>
      <c r="AK27" s="60" t="s">
        <v>39</v>
      </c>
      <c r="AL27" s="61" t="s">
        <v>30</v>
      </c>
      <c r="AM27" s="58">
        <v>89.93</v>
      </c>
      <c r="AN27" s="59"/>
      <c r="AO27" s="59"/>
      <c r="AP27" s="60" t="s">
        <v>40</v>
      </c>
      <c r="AQ27" s="61" t="s">
        <v>30</v>
      </c>
      <c r="AR27" s="60" t="s">
        <v>41</v>
      </c>
      <c r="AS27" s="61" t="s">
        <v>30</v>
      </c>
      <c r="AT27" s="58">
        <v>94.69</v>
      </c>
      <c r="AU27" s="59"/>
      <c r="AV27" s="59"/>
      <c r="AW27" s="60" t="s">
        <v>42</v>
      </c>
      <c r="AX27" s="61" t="s">
        <v>30</v>
      </c>
      <c r="AY27" s="60" t="s">
        <v>43</v>
      </c>
      <c r="AZ27" s="61" t="s">
        <v>30</v>
      </c>
      <c r="BA27" s="58">
        <v>94.69</v>
      </c>
      <c r="BB27" s="59"/>
      <c r="BC27" s="59"/>
      <c r="BD27" s="60" t="s">
        <v>44</v>
      </c>
      <c r="BE27" s="61" t="s">
        <v>30</v>
      </c>
      <c r="BF27" s="60" t="s">
        <v>45</v>
      </c>
      <c r="BG27" s="61" t="s">
        <v>30</v>
      </c>
      <c r="BH27" s="58">
        <v>94.82</v>
      </c>
      <c r="BI27" s="59"/>
      <c r="BJ27" s="59"/>
      <c r="BK27" s="60" t="s">
        <v>46</v>
      </c>
      <c r="BL27" s="61" t="s">
        <v>30</v>
      </c>
      <c r="BM27" s="60" t="s">
        <v>47</v>
      </c>
      <c r="BN27" s="61" t="s">
        <v>48</v>
      </c>
      <c r="BO27" s="62"/>
      <c r="BP27" s="63" t="s">
        <v>49</v>
      </c>
      <c r="BQ27" s="2" t="e">
        <f ca="1">strCheckDate(D28:BO28)</f>
        <v>#NAME?</v>
      </c>
      <c r="BS27" s="51" t="str">
        <f>IF(B27="","",B27 )</f>
        <v/>
      </c>
      <c r="BT27" s="51"/>
      <c r="BU27" s="51"/>
      <c r="BV27" s="51"/>
    </row>
    <row r="28" spans="1:80" ht="14.25" hidden="1" customHeight="1">
      <c r="A28" s="65"/>
      <c r="B28" s="66"/>
      <c r="C28" s="57"/>
      <c r="D28" s="67"/>
      <c r="E28" s="68"/>
      <c r="F28" s="69" t="str">
        <f>G27 &amp; "-" &amp; I27</f>
        <v>01.12.2022-31.12.2023</v>
      </c>
      <c r="G28" s="60"/>
      <c r="H28" s="61"/>
      <c r="I28" s="70"/>
      <c r="J28" s="61"/>
      <c r="K28" s="67"/>
      <c r="L28" s="68"/>
      <c r="M28" s="69" t="str">
        <f>N27 &amp; "-" &amp; P27</f>
        <v>01.01.2024-30.06.2024</v>
      </c>
      <c r="N28" s="60"/>
      <c r="O28" s="61"/>
      <c r="P28" s="70"/>
      <c r="Q28" s="61"/>
      <c r="R28" s="67"/>
      <c r="S28" s="68"/>
      <c r="T28" s="69" t="str">
        <f>U27 &amp; "-" &amp; W27</f>
        <v>01.07.2024-31.12.2024</v>
      </c>
      <c r="U28" s="60"/>
      <c r="V28" s="61"/>
      <c r="W28" s="70"/>
      <c r="X28" s="61"/>
      <c r="Y28" s="67"/>
      <c r="Z28" s="68"/>
      <c r="AA28" s="69" t="str">
        <f>AB27 &amp; "-" &amp; AD27</f>
        <v>01.01.2025-30.06.2025</v>
      </c>
      <c r="AB28" s="60"/>
      <c r="AC28" s="61"/>
      <c r="AD28" s="70"/>
      <c r="AE28" s="61"/>
      <c r="AF28" s="67"/>
      <c r="AG28" s="68"/>
      <c r="AH28" s="69" t="str">
        <f>AI27 &amp; "-" &amp; AK27</f>
        <v>01.07.2025-31.12.2025</v>
      </c>
      <c r="AI28" s="60"/>
      <c r="AJ28" s="61"/>
      <c r="AK28" s="70"/>
      <c r="AL28" s="61"/>
      <c r="AM28" s="67"/>
      <c r="AN28" s="68"/>
      <c r="AO28" s="69" t="str">
        <f>AP27 &amp; "-" &amp; AR27</f>
        <v>01.01.2026-30.06.2026</v>
      </c>
      <c r="AP28" s="60"/>
      <c r="AQ28" s="61"/>
      <c r="AR28" s="70"/>
      <c r="AS28" s="61"/>
      <c r="AT28" s="67"/>
      <c r="AU28" s="68"/>
      <c r="AV28" s="69" t="str">
        <f>AW27 &amp; "-" &amp; AY27</f>
        <v>01.07.2026-31.12.2026</v>
      </c>
      <c r="AW28" s="60"/>
      <c r="AX28" s="61"/>
      <c r="AY28" s="70"/>
      <c r="AZ28" s="61"/>
      <c r="BA28" s="67"/>
      <c r="BB28" s="68"/>
      <c r="BC28" s="69" t="str">
        <f>BD27 &amp; "-" &amp; BF27</f>
        <v>01.01.2027-30.06.2027</v>
      </c>
      <c r="BD28" s="60"/>
      <c r="BE28" s="61"/>
      <c r="BF28" s="70"/>
      <c r="BG28" s="61"/>
      <c r="BH28" s="67"/>
      <c r="BI28" s="68"/>
      <c r="BJ28" s="69" t="str">
        <f>BK27 &amp; "-" &amp; BM27</f>
        <v>01.07.2027-31.12.2027</v>
      </c>
      <c r="BK28" s="60"/>
      <c r="BL28" s="61"/>
      <c r="BM28" s="70"/>
      <c r="BN28" s="61"/>
      <c r="BO28" s="62"/>
      <c r="BP28" s="71"/>
      <c r="BT28" s="51"/>
    </row>
    <row r="29" spans="1:80" s="81" customFormat="1" ht="15" customHeight="1">
      <c r="A29" s="72"/>
      <c r="B29" s="73" t="s">
        <v>50</v>
      </c>
      <c r="C29" s="74"/>
      <c r="D29" s="75"/>
      <c r="E29" s="75"/>
      <c r="F29" s="75"/>
      <c r="G29" s="76"/>
      <c r="H29" s="77"/>
      <c r="I29" s="77"/>
      <c r="J29" s="77"/>
      <c r="K29" s="75"/>
      <c r="L29" s="75"/>
      <c r="M29" s="75"/>
      <c r="N29" s="76"/>
      <c r="O29" s="77"/>
      <c r="P29" s="77"/>
      <c r="Q29" s="77"/>
      <c r="R29" s="75"/>
      <c r="S29" s="75"/>
      <c r="T29" s="75"/>
      <c r="U29" s="76"/>
      <c r="V29" s="77"/>
      <c r="W29" s="77"/>
      <c r="X29" s="77"/>
      <c r="Y29" s="75"/>
      <c r="Z29" s="75"/>
      <c r="AA29" s="75"/>
      <c r="AB29" s="76"/>
      <c r="AC29" s="77"/>
      <c r="AD29" s="77"/>
      <c r="AE29" s="77"/>
      <c r="AF29" s="75"/>
      <c r="AG29" s="75"/>
      <c r="AH29" s="75"/>
      <c r="AI29" s="76"/>
      <c r="AJ29" s="77"/>
      <c r="AK29" s="77"/>
      <c r="AL29" s="77"/>
      <c r="AM29" s="75"/>
      <c r="AN29" s="75"/>
      <c r="AO29" s="75"/>
      <c r="AP29" s="76"/>
      <c r="AQ29" s="77"/>
      <c r="AR29" s="77"/>
      <c r="AS29" s="77"/>
      <c r="AT29" s="75"/>
      <c r="AU29" s="75"/>
      <c r="AV29" s="75"/>
      <c r="AW29" s="76"/>
      <c r="AX29" s="77"/>
      <c r="AY29" s="77"/>
      <c r="AZ29" s="77"/>
      <c r="BA29" s="75"/>
      <c r="BB29" s="75"/>
      <c r="BC29" s="75"/>
      <c r="BD29" s="76"/>
      <c r="BE29" s="77"/>
      <c r="BF29" s="77"/>
      <c r="BG29" s="77"/>
      <c r="BH29" s="75"/>
      <c r="BI29" s="75"/>
      <c r="BJ29" s="75"/>
      <c r="BK29" s="76"/>
      <c r="BL29" s="77"/>
      <c r="BM29" s="77"/>
      <c r="BN29" s="77"/>
      <c r="BO29" s="78"/>
      <c r="BP29" s="79"/>
      <c r="BQ29" s="80"/>
      <c r="BR29" s="80"/>
      <c r="BS29" s="80"/>
      <c r="BT29" s="51"/>
      <c r="BU29" s="80"/>
      <c r="BV29" s="2"/>
      <c r="BW29" s="2"/>
      <c r="BX29" s="2"/>
      <c r="BY29" s="2"/>
      <c r="BZ29" s="2"/>
      <c r="CA29" s="2"/>
      <c r="CB29" s="1"/>
    </row>
    <row r="30" spans="1:80" s="81" customFormat="1" ht="15" customHeight="1">
      <c r="A30" s="72"/>
      <c r="B30" s="85" t="s">
        <v>52</v>
      </c>
      <c r="C30" s="74"/>
      <c r="D30" s="75"/>
      <c r="E30" s="75"/>
      <c r="F30" s="75"/>
      <c r="G30" s="76"/>
      <c r="H30" s="77"/>
      <c r="I30" s="77"/>
      <c r="J30" s="74"/>
      <c r="K30" s="75"/>
      <c r="L30" s="75"/>
      <c r="M30" s="75"/>
      <c r="N30" s="76"/>
      <c r="O30" s="77"/>
      <c r="P30" s="77"/>
      <c r="Q30" s="74"/>
      <c r="R30" s="75"/>
      <c r="S30" s="75"/>
      <c r="T30" s="75"/>
      <c r="U30" s="76"/>
      <c r="V30" s="77"/>
      <c r="W30" s="77"/>
      <c r="X30" s="74"/>
      <c r="Y30" s="75"/>
      <c r="Z30" s="75"/>
      <c r="AA30" s="75"/>
      <c r="AB30" s="76"/>
      <c r="AC30" s="77"/>
      <c r="AD30" s="77"/>
      <c r="AE30" s="74"/>
      <c r="AF30" s="75"/>
      <c r="AG30" s="75"/>
      <c r="AH30" s="75"/>
      <c r="AI30" s="76"/>
      <c r="AJ30" s="77"/>
      <c r="AK30" s="77"/>
      <c r="AL30" s="74"/>
      <c r="AM30" s="75"/>
      <c r="AN30" s="75"/>
      <c r="AO30" s="75"/>
      <c r="AP30" s="76"/>
      <c r="AQ30" s="77"/>
      <c r="AR30" s="77"/>
      <c r="AS30" s="74"/>
      <c r="AT30" s="75"/>
      <c r="AU30" s="75"/>
      <c r="AV30" s="75"/>
      <c r="AW30" s="76"/>
      <c r="AX30" s="77"/>
      <c r="AY30" s="77"/>
      <c r="AZ30" s="74"/>
      <c r="BA30" s="75"/>
      <c r="BB30" s="75"/>
      <c r="BC30" s="75"/>
      <c r="BD30" s="76"/>
      <c r="BE30" s="77"/>
      <c r="BF30" s="77"/>
      <c r="BG30" s="74"/>
      <c r="BH30" s="75"/>
      <c r="BI30" s="75"/>
      <c r="BJ30" s="75"/>
      <c r="BK30" s="76"/>
      <c r="BL30" s="77"/>
      <c r="BM30" s="77"/>
      <c r="BN30" s="74"/>
      <c r="BO30" s="77"/>
      <c r="BP30" s="78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</row>
    <row r="31" spans="1:80" s="81" customFormat="1" ht="15" customHeight="1">
      <c r="A31" s="72"/>
      <c r="B31" s="86" t="s">
        <v>53</v>
      </c>
      <c r="C31" s="74"/>
      <c r="D31" s="75"/>
      <c r="E31" s="75"/>
      <c r="F31" s="75"/>
      <c r="G31" s="76"/>
      <c r="H31" s="77"/>
      <c r="I31" s="77"/>
      <c r="J31" s="74"/>
      <c r="K31" s="75"/>
      <c r="L31" s="75"/>
      <c r="M31" s="75"/>
      <c r="N31" s="76"/>
      <c r="O31" s="77"/>
      <c r="P31" s="77"/>
      <c r="Q31" s="74"/>
      <c r="R31" s="75"/>
      <c r="S31" s="75"/>
      <c r="T31" s="75"/>
      <c r="U31" s="76"/>
      <c r="V31" s="77"/>
      <c r="W31" s="77"/>
      <c r="X31" s="74"/>
      <c r="Y31" s="75"/>
      <c r="Z31" s="75"/>
      <c r="AA31" s="75"/>
      <c r="AB31" s="76"/>
      <c r="AC31" s="77"/>
      <c r="AD31" s="77"/>
      <c r="AE31" s="74"/>
      <c r="AF31" s="75"/>
      <c r="AG31" s="75"/>
      <c r="AH31" s="75"/>
      <c r="AI31" s="76"/>
      <c r="AJ31" s="77"/>
      <c r="AK31" s="77"/>
      <c r="AL31" s="74"/>
      <c r="AM31" s="75"/>
      <c r="AN31" s="75"/>
      <c r="AO31" s="75"/>
      <c r="AP31" s="76"/>
      <c r="AQ31" s="77"/>
      <c r="AR31" s="77"/>
      <c r="AS31" s="74"/>
      <c r="AT31" s="75"/>
      <c r="AU31" s="75"/>
      <c r="AV31" s="75"/>
      <c r="AW31" s="76"/>
      <c r="AX31" s="77"/>
      <c r="AY31" s="77"/>
      <c r="AZ31" s="74"/>
      <c r="BA31" s="75"/>
      <c r="BB31" s="75"/>
      <c r="BC31" s="75"/>
      <c r="BD31" s="76"/>
      <c r="BE31" s="77"/>
      <c r="BF31" s="77"/>
      <c r="BG31" s="74"/>
      <c r="BH31" s="75"/>
      <c r="BI31" s="75"/>
      <c r="BJ31" s="75"/>
      <c r="BK31" s="76"/>
      <c r="BL31" s="77"/>
      <c r="BM31" s="77"/>
      <c r="BN31" s="74"/>
      <c r="BO31" s="77"/>
      <c r="BP31" s="78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</row>
    <row r="32" spans="1:80" ht="3" customHeight="1"/>
    <row r="33" spans="2:67" ht="17.25" customHeight="1">
      <c r="B33" s="87" t="s">
        <v>54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</row>
  </sheetData>
  <mergeCells count="158">
    <mergeCell ref="BM27:BM28"/>
    <mergeCell ref="BN27:BN28"/>
    <mergeCell ref="BP27:BP29"/>
    <mergeCell ref="B33:BO33"/>
    <mergeCell ref="BD27:BD28"/>
    <mergeCell ref="BE27:BE28"/>
    <mergeCell ref="BF27:BF28"/>
    <mergeCell ref="BG27:BG28"/>
    <mergeCell ref="BK27:BK28"/>
    <mergeCell ref="BL27:BL28"/>
    <mergeCell ref="AR27:AR28"/>
    <mergeCell ref="AS27:AS28"/>
    <mergeCell ref="AW27:AW28"/>
    <mergeCell ref="AX27:AX28"/>
    <mergeCell ref="AY27:AY28"/>
    <mergeCell ref="AZ27:AZ28"/>
    <mergeCell ref="AI27:AI28"/>
    <mergeCell ref="AJ27:AJ28"/>
    <mergeCell ref="AK27:AK28"/>
    <mergeCell ref="AL27:AL28"/>
    <mergeCell ref="AP27:AP28"/>
    <mergeCell ref="AQ27:AQ28"/>
    <mergeCell ref="W27:W28"/>
    <mergeCell ref="X27:X28"/>
    <mergeCell ref="AB27:AB28"/>
    <mergeCell ref="AC27:AC28"/>
    <mergeCell ref="AD27:AD28"/>
    <mergeCell ref="AE27:AE28"/>
    <mergeCell ref="N27:N28"/>
    <mergeCell ref="O27:O28"/>
    <mergeCell ref="P27:P28"/>
    <mergeCell ref="Q27:Q28"/>
    <mergeCell ref="U27:U28"/>
    <mergeCell ref="V27:V28"/>
    <mergeCell ref="BN23:BN24"/>
    <mergeCell ref="BP23:BP25"/>
    <mergeCell ref="D26:BO26"/>
    <mergeCell ref="C27:C28"/>
    <mergeCell ref="G27:G28"/>
    <mergeCell ref="H27:H28"/>
    <mergeCell ref="I27:I28"/>
    <mergeCell ref="J27:J28"/>
    <mergeCell ref="BE23:BE24"/>
    <mergeCell ref="BF23:BF24"/>
    <mergeCell ref="BG23:BG24"/>
    <mergeCell ref="BK23:BK24"/>
    <mergeCell ref="BL23:BL24"/>
    <mergeCell ref="BM23:BM24"/>
    <mergeCell ref="AS23:AS24"/>
    <mergeCell ref="AW23:AW24"/>
    <mergeCell ref="AX23:AX24"/>
    <mergeCell ref="AY23:AY24"/>
    <mergeCell ref="AZ23:AZ24"/>
    <mergeCell ref="BD23:BD24"/>
    <mergeCell ref="AJ23:AJ24"/>
    <mergeCell ref="AK23:AK24"/>
    <mergeCell ref="AL23:AL24"/>
    <mergeCell ref="AP23:AP24"/>
    <mergeCell ref="AQ23:AQ24"/>
    <mergeCell ref="AR23:AR24"/>
    <mergeCell ref="X23:X24"/>
    <mergeCell ref="AB23:AB24"/>
    <mergeCell ref="AC23:AC24"/>
    <mergeCell ref="AD23:AD24"/>
    <mergeCell ref="AE23:AE24"/>
    <mergeCell ref="AI23:AI24"/>
    <mergeCell ref="O23:O24"/>
    <mergeCell ref="P23:P24"/>
    <mergeCell ref="Q23:Q24"/>
    <mergeCell ref="U23:U24"/>
    <mergeCell ref="V23:V24"/>
    <mergeCell ref="W23:W24"/>
    <mergeCell ref="D21:BO21"/>
    <mergeCell ref="D22:BO22"/>
    <mergeCell ref="C23:C24"/>
    <mergeCell ref="G23:G24"/>
    <mergeCell ref="H23:H24"/>
    <mergeCell ref="I23:I24"/>
    <mergeCell ref="J23:J24"/>
    <mergeCell ref="N23:N24"/>
    <mergeCell ref="BE17:BF17"/>
    <mergeCell ref="BL17:BM17"/>
    <mergeCell ref="D18:BO18"/>
    <mergeCell ref="D19:BO19"/>
    <mergeCell ref="D20:BO20"/>
    <mergeCell ref="AX16:AY16"/>
    <mergeCell ref="BE16:BF16"/>
    <mergeCell ref="BL16:BM16"/>
    <mergeCell ref="H17:I17"/>
    <mergeCell ref="O17:P17"/>
    <mergeCell ref="V17:W17"/>
    <mergeCell ref="AC17:AD17"/>
    <mergeCell ref="AJ17:AK17"/>
    <mergeCell ref="AQ17:AR17"/>
    <mergeCell ref="AX17:AY17"/>
    <mergeCell ref="H16:I16"/>
    <mergeCell ref="O16:P16"/>
    <mergeCell ref="V16:W16"/>
    <mergeCell ref="AC16:AD16"/>
    <mergeCell ref="AJ16:AK16"/>
    <mergeCell ref="AQ16:AR16"/>
    <mergeCell ref="AU15:AV15"/>
    <mergeCell ref="AW15:AY15"/>
    <mergeCell ref="BB15:BC15"/>
    <mergeCell ref="BD15:BF15"/>
    <mergeCell ref="BI15:BJ15"/>
    <mergeCell ref="BK15:BM15"/>
    <mergeCell ref="BA14:BF14"/>
    <mergeCell ref="BG14:BG16"/>
    <mergeCell ref="BH14:BM14"/>
    <mergeCell ref="BN14:BN16"/>
    <mergeCell ref="BO14:BO16"/>
    <mergeCell ref="E15:F15"/>
    <mergeCell ref="G15:I15"/>
    <mergeCell ref="L15:M15"/>
    <mergeCell ref="N15:P15"/>
    <mergeCell ref="S15:T15"/>
    <mergeCell ref="AF14:AK14"/>
    <mergeCell ref="AL14:AL16"/>
    <mergeCell ref="AM14:AR14"/>
    <mergeCell ref="AS14:AS16"/>
    <mergeCell ref="AT14:AY14"/>
    <mergeCell ref="AZ14:AZ16"/>
    <mergeCell ref="AG15:AH15"/>
    <mergeCell ref="AI15:AK15"/>
    <mergeCell ref="AN15:AO15"/>
    <mergeCell ref="AP15:AR15"/>
    <mergeCell ref="K14:P14"/>
    <mergeCell ref="Q14:Q16"/>
    <mergeCell ref="R14:W14"/>
    <mergeCell ref="X14:X16"/>
    <mergeCell ref="Y14:AD14"/>
    <mergeCell ref="AE14:AE16"/>
    <mergeCell ref="U15:W15"/>
    <mergeCell ref="Z15:AA15"/>
    <mergeCell ref="AB15:AD15"/>
    <mergeCell ref="AT12:AZ12"/>
    <mergeCell ref="BA12:BG12"/>
    <mergeCell ref="BH12:BN12"/>
    <mergeCell ref="A13:BO13"/>
    <mergeCell ref="BP13:BP16"/>
    <mergeCell ref="A14:A16"/>
    <mergeCell ref="B14:B16"/>
    <mergeCell ref="C14:C16"/>
    <mergeCell ref="D14:I14"/>
    <mergeCell ref="J14:J16"/>
    <mergeCell ref="D12:J12"/>
    <mergeCell ref="K12:Q12"/>
    <mergeCell ref="R12:X12"/>
    <mergeCell ref="Y12:AE12"/>
    <mergeCell ref="AF12:AL12"/>
    <mergeCell ref="AM12:AS12"/>
    <mergeCell ref="A5:J5"/>
    <mergeCell ref="D7:BO7"/>
    <mergeCell ref="D8:BO8"/>
    <mergeCell ref="D9:BO9"/>
    <mergeCell ref="D10:BO10"/>
    <mergeCell ref="A11:B11"/>
  </mergeCells>
  <dataValidations count="8">
    <dataValidation type="decimal" allowBlank="1" showErrorMessage="1" errorTitle="Ошибка" error="Допускается ввод только действительных чисел!" sqref="D23 K23 D27 K27 R27 R23 Y23 Y27 AF27 AF23 AM23 AM27 AT27 AT23 BA23 BA27 BH27 BH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H23:H24 J23:J24 O23:O24 Q27:Q28 H27:H28 J27:J28 O27:O28 Q23:Q24 V27:V28 X23:X24 V23:V24 X27:X28 AC23:AC24 AE27:AE28 AC27:AC28 AE23:AE24 AJ27:AJ28 AL23:AL24 AJ23:AJ24 AL27:AL28 AQ23:AQ24 AS27:AS28 AQ27:AQ28 AS23:AS24 AX27:AX28 AZ23:AZ24 AX23:AX24 AZ27:AZ28 BE23:BE24 BG27:BG28 BE27:BE28 BG23:BG24 BL27:BL28 BN27:BN28 BL23:BL24 BN23:BN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3 I23:I24 N23 P23:P24 G27 I27:I28 N27 P27:P28 U27 W27:W28 U23 W23:W24 AB23 AD23:AD24 AB27 AD27:AD28 AI27 AK27:AK28 AI23 AK23:AK24 AP23 AR23:AR24 AP27 AR27:AR28 AW27 AY27:AY28 AW23 AY23:AY24 BD23 BF23:BF24 BD27 BF27:BF28 BK27 BM27:BM28 BK23 BM23:BM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3 B27">
      <formula1>900</formula1>
    </dataValidation>
    <dataValidation allowBlank="1" sqref="O29:O31 O25 H25 H29:H31 V25 V29:V31 AC25 AC29:AC31 AJ25 AJ29:AJ31 AQ25 AQ29:AQ31 AX25 AX29:AX31 BE25 BE29:BE31 BL25 BL29:BL31"/>
    <dataValidation type="list" allowBlank="1" showInputMessage="1" showErrorMessage="1" errorTitle="Ошибка" error="Выберите значение из списка" sqref="D22 K22 D26 R22 R26 Y22 Y26 AF22 AF26 AM22 AM26 AT22 AT26 BA22 BA26 BH22 BH26">
      <formula1>kind_of_cons</formula1>
    </dataValidation>
    <dataValidation allowBlank="1" promptTitle="checkPeriodRange" sqref="F24 M24 F28 M28 T28 T24 AA24 AA28 AH28 AH24 AO24 AO28 AV28 AV24 BC24 BC28 BJ28 BJ24"/>
    <dataValidation type="textLength" operator="lessThanOrEqual" allowBlank="1" showInputMessage="1" showErrorMessage="1" errorTitle="Ошибка" error="Допускается ввод не более 900 символов!" sqref="BP6:BP10 D21:BO21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3.2.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2022-12-17T09:55:26Z</dcterms:modified>
</cp:coreProperties>
</file>